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https://njeda-my.sharepoint.com/personal/jhalo_njeda_com/Documents/Audit and Compliance Services/Reporting/Transparency/Transparency-20241106/GROW Approved/GNTTC/"/>
    </mc:Choice>
  </mc:AlternateContent>
  <xr:revisionPtr revIDLastSave="81" documentId="8_{33DCB3C9-C405-4B81-BA07-1C1DC54169B3}" xr6:coauthVersionLast="47" xr6:coauthVersionMax="47" xr10:uidLastSave="{14F893F2-4CE6-4C3A-8F11-156CFC689353}"/>
  <bookViews>
    <workbookView xWindow="22932" yWindow="-108" windowWidth="23256" windowHeight="12576" xr2:uid="{00000000-000D-0000-FFFF-FFFF00000000}"/>
  </bookViews>
  <sheets>
    <sheet name="Sheet1" sheetId="1" r:id="rId1"/>
    <sheet name="Sheet3" sheetId="3" state="hidden" r:id="rId2"/>
  </sheets>
  <definedNames>
    <definedName name="_xlnm.Print_Area" localSheetId="0">Sheet1!$B$6:$P$42</definedName>
    <definedName name="_xlnm.Print_Titles" localSheetId="0">Sheet1!$1:$5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2" i="1" l="1"/>
  <c r="J22" i="1"/>
  <c r="I22" i="1"/>
  <c r="H22" i="1"/>
  <c r="G22" i="1"/>
  <c r="E22" i="1"/>
  <c r="B22" i="1"/>
</calcChain>
</file>

<file path=xl/sharedStrings.xml><?xml version="1.0" encoding="utf-8"?>
<sst xmlns="http://schemas.openxmlformats.org/spreadsheetml/2006/main" count="254" uniqueCount="117">
  <si>
    <t>As created by statute in 2012, the Grow New Jersey Assistance (Grow NJ) Program was available to businesses creating or retaining a minimum 100 jobs in New Jersey and making a qualified capital investment of at least $20 million at a qualified business facility. Applications to the Grow NJ Program were evaluated to determine eligibility in accordance with N.J.S.A. 34: 1B-242 et seq./N.J.A.C. 19:31-18, based on representations made by applicants to the Authority. In addition to satisfying  the statutorily-established job and capital investment requirements, applications underwent a material factor review to verify that the tax credits were material to the project advancing in New Jersey. Applications were also subject to a net benefit analysis to verify that the anticipated revenue resulting from the proposed project will be greater than the incentive amount. Credits are only certified for use annually and proportionally based on actual job performance during that year and an applicant is subject to forfeiture and recapture in event of default.</t>
  </si>
  <si>
    <t>PNum</t>
  </si>
  <si>
    <t>Project</t>
  </si>
  <si>
    <t>Municipality</t>
  </si>
  <si>
    <t>County</t>
  </si>
  <si>
    <t>Award Amount</t>
  </si>
  <si>
    <t>Term</t>
  </si>
  <si>
    <t>Total Eligible Capital Investment</t>
  </si>
  <si>
    <t>Total Capital Investment</t>
  </si>
  <si>
    <t>New Jobs</t>
  </si>
  <si>
    <t>Retained At Risk Jobs</t>
  </si>
  <si>
    <t>Estimated Construction Jobs</t>
  </si>
  <si>
    <t>Date Approved</t>
  </si>
  <si>
    <t>Date Closed*</t>
  </si>
  <si>
    <t xml:space="preserve">Anticipated Completion </t>
  </si>
  <si>
    <t>Project Status</t>
  </si>
  <si>
    <t>P37327</t>
  </si>
  <si>
    <t>Ascena Retail Group and Dress Barn Inc.</t>
  </si>
  <si>
    <t>Mahwah</t>
  </si>
  <si>
    <t>Bergen</t>
  </si>
  <si>
    <t>Certified by Taxation - Annual Issuance</t>
  </si>
  <si>
    <t>P37303</t>
  </si>
  <si>
    <t>Lockheed Martin Corporation</t>
  </si>
  <si>
    <t>Moorestown</t>
  </si>
  <si>
    <t>Burlington</t>
  </si>
  <si>
    <t>Certified by Taxation - Aggregate</t>
  </si>
  <si>
    <t>P37302</t>
  </si>
  <si>
    <t>Royal Wine Corporation, Kenover Marketing Corporation, and affiliates</t>
  </si>
  <si>
    <t>Bayonne</t>
  </si>
  <si>
    <t>Hudson</t>
  </si>
  <si>
    <t>P37373</t>
  </si>
  <si>
    <t>Elmwood Park</t>
  </si>
  <si>
    <t>P37309</t>
  </si>
  <si>
    <t>151 Foods LLC</t>
  </si>
  <si>
    <t>Bellmawr</t>
  </si>
  <si>
    <t>Camden</t>
  </si>
  <si>
    <t>P37437</t>
  </si>
  <si>
    <t>Burlington Coat Factory Warehouse Corporation</t>
  </si>
  <si>
    <t>Florence</t>
  </si>
  <si>
    <t>P37447</t>
  </si>
  <si>
    <t>Florham Park</t>
  </si>
  <si>
    <t>Morris</t>
  </si>
  <si>
    <t>P37595</t>
  </si>
  <si>
    <t>Imperial Bag &amp; Paper Co., LLC</t>
  </si>
  <si>
    <t>Jersey City</t>
  </si>
  <si>
    <t>P37546</t>
  </si>
  <si>
    <t>Memorial Sloan Kettering Cancer Center</t>
  </si>
  <si>
    <t>Middletown</t>
  </si>
  <si>
    <t>Monmouth</t>
  </si>
  <si>
    <t>P37790</t>
  </si>
  <si>
    <t>Deep Foods Incorporated</t>
  </si>
  <si>
    <t>Union Towsnhip</t>
  </si>
  <si>
    <t>Union</t>
  </si>
  <si>
    <t>P37904</t>
  </si>
  <si>
    <t>Siemens Healthcare Diagnostics Inc.</t>
  </si>
  <si>
    <t>Mount Olive</t>
  </si>
  <si>
    <t>P38125</t>
  </si>
  <si>
    <t>Honeywell International, Inc.</t>
  </si>
  <si>
    <t>Morris Plains</t>
  </si>
  <si>
    <t>P38338</t>
  </si>
  <si>
    <t>NRG Energy Inc.</t>
  </si>
  <si>
    <t>West Windsor</t>
  </si>
  <si>
    <t>Mercer</t>
  </si>
  <si>
    <t>P38382</t>
  </si>
  <si>
    <t>Medco Health Solutions of Willingboro, LLC and Express Scripts Pharmacy, Inc.</t>
  </si>
  <si>
    <t>Incentive Agreement Executed (Closed)</t>
  </si>
  <si>
    <t>P38421</t>
  </si>
  <si>
    <t>Destination Maternity Corporation</t>
  </si>
  <si>
    <t>P38394</t>
  </si>
  <si>
    <t>United Parcel Service General Services Co.</t>
  </si>
  <si>
    <t>Parsippany-Troy Hills</t>
  </si>
  <si>
    <t>P37482</t>
  </si>
  <si>
    <t>Flight Safety International, Inc.</t>
  </si>
  <si>
    <t>Moonachie</t>
  </si>
  <si>
    <t>P38331</t>
  </si>
  <si>
    <t>Maplewood Beverage Packers Inc. and affiliates</t>
  </si>
  <si>
    <t>Woodbridge</t>
  </si>
  <si>
    <t>Middlesex</t>
  </si>
  <si>
    <t>Withdrawn Projects</t>
  </si>
  <si>
    <t>P37682</t>
  </si>
  <si>
    <t>.com Distribution, Inc.</t>
  </si>
  <si>
    <t>Edison</t>
  </si>
  <si>
    <t>P37374</t>
  </si>
  <si>
    <t>Conair Corporation</t>
  </si>
  <si>
    <t>East Windsor</t>
  </si>
  <si>
    <t>P37394</t>
  </si>
  <si>
    <t>DSM Food Specialties USA, Inc</t>
  </si>
  <si>
    <t>Belvidere</t>
  </si>
  <si>
    <t>Warren</t>
  </si>
  <si>
    <t>P38534</t>
  </si>
  <si>
    <t>Mastertaste Inc.</t>
  </si>
  <si>
    <t>Clark</t>
  </si>
  <si>
    <t>P37512</t>
  </si>
  <si>
    <t>Honeywell International, Inc</t>
  </si>
  <si>
    <t>Morristown</t>
  </si>
  <si>
    <t>P37385</t>
  </si>
  <si>
    <t>Spectra East Inc.</t>
  </si>
  <si>
    <t>Roseland</t>
  </si>
  <si>
    <t>Essex</t>
  </si>
  <si>
    <t>P37355</t>
  </si>
  <si>
    <t>Teva Pharmaceuticals USA</t>
  </si>
  <si>
    <t>P37723</t>
  </si>
  <si>
    <t>WWRD US LLC</t>
  </si>
  <si>
    <t>Robbinsville</t>
  </si>
  <si>
    <t xml:space="preserve">*Date Closed = when EDA executes a project </t>
  </si>
  <si>
    <t>**Annual tax certificate will reflect actual jobs reported for that year. In no event will the amount annually issued exceed one-tenth of the total award amount</t>
  </si>
  <si>
    <t>Status</t>
  </si>
  <si>
    <t>LMS Status</t>
  </si>
  <si>
    <t>1a</t>
  </si>
  <si>
    <t>A</t>
  </si>
  <si>
    <t>1b</t>
  </si>
  <si>
    <t>8b</t>
  </si>
  <si>
    <t>Withdrawn</t>
  </si>
  <si>
    <t>W</t>
  </si>
  <si>
    <t>Soundview Paper LLC</t>
  </si>
  <si>
    <t>Commitment Expiration</t>
  </si>
  <si>
    <t>Automatic Switch 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</si>
</sst>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Red]&quot;$&quot;#,##0"/>
    <numFmt numFmtId="165" formatCode="#,##0;[Red]#,##0"/>
    <numFmt numFmtId="166" formatCode="0;[Red]0"/>
    <numFmt numFmtId="167" formatCode="&quot;$&quot;#,##0"/>
  </numFmts>
  <fonts count="9" x14ac:knownFonts="1">
    <font>
      <sz val="11"/>
      <color theme="1"/>
      <name val="Calibri"/>
      <family val="2"/>
      <scheme val="minor"/>
    </font>
    <font>
      <u/>
      <sz val="11"/>
      <color theme="10"/>
      <name val="Calibri"/>
      <family val="2"/>
    </font>
    <font>
      <b/>
      <sz val="10"/>
      <color theme="1"/>
      <name val="Calibri"/>
      <family val="2"/>
      <scheme val="minor"/>
    </font>
    <font>
      <sz val="14"/>
      <color theme="1"/>
      <name val="Calibri"/>
      <family val="2"/>
      <scheme val="minor"/>
    </font>
    <font>
      <sz val="10"/>
      <color theme="1"/>
      <name val="Calibri"/>
      <family val="2"/>
      <scheme val="minor"/>
    </font>
    <font>
      <sz val="12"/>
      <color theme="1"/>
      <name val="Calibri"/>
      <family val="2"/>
      <scheme val="minor"/>
    </font>
    <font>
      <b/>
      <sz val="12"/>
      <color theme="1"/>
      <name val="Calibri"/>
      <family val="2"/>
      <scheme val="minor"/>
    </font>
    <font>
      <b/>
      <sz val="12"/>
      <name val="Calibri"/>
      <family val="2"/>
      <scheme val="minor"/>
    </font>
    <font>
      <i/>
      <sz val="12"/>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0" tint="-0.249977111117893"/>
        <bgColor indexed="64"/>
      </patternFill>
    </fill>
    <fill>
      <patternFill patternType="solid">
        <fgColor theme="7"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85">
    <xf numFmtId="0" fontId="0" fillId="0" borderId="0" xfId="0"/>
    <xf numFmtId="0" fontId="2" fillId="0" borderId="0" xfId="0" applyFont="1"/>
    <xf numFmtId="0" fontId="0" fillId="0" borderId="0" xfId="0" applyFill="1"/>
    <xf numFmtId="0" fontId="2" fillId="0" borderId="0" xfId="0" applyFont="1" applyFill="1"/>
    <xf numFmtId="0" fontId="3" fillId="0" borderId="1" xfId="0" applyFont="1" applyFill="1" applyBorder="1"/>
    <xf numFmtId="0" fontId="4" fillId="0" borderId="0" xfId="0" applyFont="1" applyFill="1"/>
    <xf numFmtId="0" fontId="5" fillId="0" borderId="1" xfId="0" applyFont="1" applyFill="1" applyBorder="1" applyAlignment="1">
      <alignment horizontal="left"/>
    </xf>
    <xf numFmtId="0" fontId="5" fillId="0" borderId="1" xfId="0" applyFont="1" applyBorder="1" applyAlignment="1">
      <alignment horizontal="left"/>
    </xf>
    <xf numFmtId="0" fontId="5" fillId="0" borderId="1" xfId="0" applyFont="1" applyFill="1" applyBorder="1" applyAlignment="1">
      <alignment horizontal="left" wrapText="1"/>
    </xf>
    <xf numFmtId="0" fontId="5" fillId="0" borderId="1" xfId="0" applyFont="1" applyBorder="1" applyAlignment="1">
      <alignment horizontal="left" wrapText="1"/>
    </xf>
    <xf numFmtId="0" fontId="6" fillId="2" borderId="1" xfId="0" applyFont="1" applyFill="1" applyBorder="1" applyAlignment="1">
      <alignment horizontal="left" wrapText="1"/>
    </xf>
    <xf numFmtId="0" fontId="6" fillId="2" borderId="1" xfId="0" applyFont="1" applyFill="1" applyBorder="1" applyAlignment="1">
      <alignment horizontal="left"/>
    </xf>
    <xf numFmtId="0" fontId="5" fillId="0" borderId="1" xfId="0" quotePrefix="1" applyFont="1" applyBorder="1" applyAlignment="1">
      <alignment horizontal="left"/>
    </xf>
    <xf numFmtId="0" fontId="2" fillId="3" borderId="1" xfId="0" applyFont="1" applyFill="1" applyBorder="1" applyAlignment="1">
      <alignment horizontal="right"/>
    </xf>
    <xf numFmtId="0" fontId="1" fillId="0" borderId="1" xfId="1" applyFill="1" applyBorder="1" applyAlignment="1" applyProtection="1">
      <alignment horizontal="left" wrapText="1"/>
    </xf>
    <xf numFmtId="164" fontId="6" fillId="0" borderId="0" xfId="0" applyNumberFormat="1" applyFont="1" applyFill="1" applyBorder="1" applyAlignment="1">
      <alignment horizontal="left"/>
    </xf>
    <xf numFmtId="165" fontId="6" fillId="0" borderId="0" xfId="0" applyNumberFormat="1" applyFont="1" applyFill="1" applyBorder="1" applyAlignment="1">
      <alignment horizontal="left"/>
    </xf>
    <xf numFmtId="0" fontId="2" fillId="0" borderId="0" xfId="0" applyFont="1" applyFill="1" applyBorder="1"/>
    <xf numFmtId="0" fontId="0" fillId="0" borderId="0" xfId="0" applyBorder="1"/>
    <xf numFmtId="0" fontId="1" fillId="0" borderId="1" xfId="1" applyBorder="1" applyAlignment="1" applyProtection="1">
      <alignment horizontal="left" wrapText="1"/>
    </xf>
    <xf numFmtId="0" fontId="1" fillId="0" borderId="1" xfId="1" applyBorder="1" applyAlignment="1" applyProtection="1">
      <alignment horizontal="left"/>
    </xf>
    <xf numFmtId="0" fontId="1" fillId="0" borderId="2" xfId="1" applyFill="1" applyBorder="1" applyAlignment="1" applyProtection="1">
      <alignment horizontal="left" wrapText="1"/>
    </xf>
    <xf numFmtId="0" fontId="5" fillId="0" borderId="2" xfId="0" applyFont="1" applyFill="1" applyBorder="1" applyAlignment="1">
      <alignment horizontal="left" wrapText="1"/>
    </xf>
    <xf numFmtId="164" fontId="6" fillId="2" borderId="1" xfId="0" applyNumberFormat="1" applyFont="1" applyFill="1" applyBorder="1" applyAlignment="1">
      <alignment horizontal="right"/>
    </xf>
    <xf numFmtId="165" fontId="6" fillId="2" borderId="1" xfId="0" applyNumberFormat="1" applyFont="1" applyFill="1" applyBorder="1" applyAlignment="1">
      <alignment horizontal="right"/>
    </xf>
    <xf numFmtId="0" fontId="5" fillId="0" borderId="0" xfId="0" applyFont="1" applyAlignment="1"/>
    <xf numFmtId="0" fontId="6" fillId="4" borderId="1" xfId="0" applyFont="1" applyFill="1" applyBorder="1" applyAlignment="1">
      <alignment horizontal="left" vertical="center" wrapText="1"/>
    </xf>
    <xf numFmtId="0" fontId="3" fillId="5" borderId="1" xfId="0" applyFont="1" applyFill="1" applyBorder="1"/>
    <xf numFmtId="0" fontId="3" fillId="5" borderId="2" xfId="0" applyFont="1" applyFill="1" applyBorder="1"/>
    <xf numFmtId="0" fontId="1" fillId="0" borderId="1" xfId="1" applyFill="1" applyBorder="1" applyAlignment="1" applyProtection="1">
      <alignment horizontal="left" vertical="top" wrapText="1"/>
    </xf>
    <xf numFmtId="0" fontId="3" fillId="0" borderId="1" xfId="0" applyFont="1" applyFill="1" applyBorder="1" applyAlignment="1">
      <alignment wrapText="1"/>
    </xf>
    <xf numFmtId="0" fontId="3" fillId="0" borderId="1" xfId="0" applyFont="1" applyBorder="1"/>
    <xf numFmtId="0" fontId="3" fillId="5" borderId="1" xfId="0" applyFont="1" applyFill="1" applyBorder="1" applyAlignment="1">
      <alignment wrapText="1"/>
    </xf>
    <xf numFmtId="0" fontId="3" fillId="0" borderId="2" xfId="0" applyFont="1" applyFill="1" applyBorder="1"/>
    <xf numFmtId="0" fontId="3" fillId="0" borderId="4" xfId="0" applyFont="1" applyBorder="1"/>
    <xf numFmtId="0" fontId="5" fillId="0" borderId="2" xfId="0" applyFont="1" applyFill="1" applyBorder="1" applyAlignment="1">
      <alignment horizontal="right" wrapText="1"/>
    </xf>
    <xf numFmtId="3" fontId="5" fillId="0" borderId="1" xfId="0" applyNumberFormat="1" applyFont="1" applyFill="1" applyBorder="1" applyAlignment="1">
      <alignment horizontal="right" wrapText="1"/>
    </xf>
    <xf numFmtId="0" fontId="5" fillId="0" borderId="1" xfId="0" applyFont="1" applyFill="1" applyBorder="1" applyAlignment="1">
      <alignment horizontal="right" wrapText="1"/>
    </xf>
    <xf numFmtId="3" fontId="5" fillId="0" borderId="1" xfId="0" applyNumberFormat="1" applyFont="1" applyBorder="1" applyAlignment="1">
      <alignment horizontal="right" wrapText="1"/>
    </xf>
    <xf numFmtId="166" fontId="5" fillId="0" borderId="2" xfId="0" applyNumberFormat="1" applyFont="1" applyFill="1" applyBorder="1" applyAlignment="1">
      <alignment horizontal="center"/>
    </xf>
    <xf numFmtId="166" fontId="5" fillId="0" borderId="1" xfId="0" applyNumberFormat="1" applyFont="1" applyFill="1" applyBorder="1" applyAlignment="1">
      <alignment horizontal="center"/>
    </xf>
    <xf numFmtId="165" fontId="5" fillId="0" borderId="1" xfId="0" applyNumberFormat="1" applyFont="1" applyFill="1" applyBorder="1" applyAlignment="1">
      <alignment horizontal="right"/>
    </xf>
    <xf numFmtId="0" fontId="5" fillId="0" borderId="1" xfId="0" applyFont="1" applyBorder="1" applyAlignment="1">
      <alignment horizontal="right"/>
    </xf>
    <xf numFmtId="0" fontId="5" fillId="0" borderId="1" xfId="0" applyFont="1" applyBorder="1" applyAlignment="1">
      <alignment horizontal="right" wrapText="1"/>
    </xf>
    <xf numFmtId="164" fontId="5" fillId="0" borderId="1" xfId="0" applyNumberFormat="1" applyFont="1" applyFill="1" applyBorder="1" applyAlignment="1">
      <alignment horizontal="right" wrapText="1"/>
    </xf>
    <xf numFmtId="164" fontId="5" fillId="0" borderId="2" xfId="0" applyNumberFormat="1" applyFont="1" applyFill="1" applyBorder="1" applyAlignment="1">
      <alignment horizontal="right" wrapText="1"/>
    </xf>
    <xf numFmtId="164" fontId="5" fillId="0" borderId="1" xfId="0" applyNumberFormat="1" applyFont="1" applyBorder="1" applyAlignment="1">
      <alignment horizontal="right" wrapText="1"/>
    </xf>
    <xf numFmtId="167" fontId="5" fillId="0" borderId="1" xfId="0" applyNumberFormat="1" applyFont="1" applyBorder="1" applyAlignment="1">
      <alignment horizontal="right"/>
    </xf>
    <xf numFmtId="0" fontId="5" fillId="0" borderId="2" xfId="0" applyFont="1" applyFill="1" applyBorder="1" applyAlignment="1">
      <alignment horizontal="center" wrapText="1"/>
    </xf>
    <xf numFmtId="0" fontId="5" fillId="0" borderId="1" xfId="0" applyFont="1" applyFill="1" applyBorder="1" applyAlignment="1">
      <alignment horizontal="center" wrapText="1"/>
    </xf>
    <xf numFmtId="0" fontId="5" fillId="0" borderId="1" xfId="0" applyFont="1" applyBorder="1" applyAlignment="1">
      <alignment horizontal="center" wrapText="1"/>
    </xf>
    <xf numFmtId="0" fontId="6" fillId="2" borderId="1" xfId="0" applyFont="1" applyFill="1" applyBorder="1" applyAlignment="1">
      <alignment horizontal="center"/>
    </xf>
    <xf numFmtId="0" fontId="6" fillId="0" borderId="0" xfId="0" applyFont="1" applyFill="1" applyBorder="1" applyAlignment="1">
      <alignment horizontal="center"/>
    </xf>
    <xf numFmtId="0" fontId="6" fillId="2" borderId="1" xfId="0" applyFont="1" applyFill="1" applyBorder="1" applyAlignment="1">
      <alignment horizontal="center" wrapText="1"/>
    </xf>
    <xf numFmtId="0" fontId="3" fillId="5" borderId="1" xfId="0" applyNumberFormat="1" applyFont="1" applyFill="1" applyBorder="1"/>
    <xf numFmtId="0" fontId="3" fillId="0" borderId="1" xfId="0" applyNumberFormat="1" applyFont="1" applyBorder="1"/>
    <xf numFmtId="166" fontId="5" fillId="0" borderId="2" xfId="0" applyNumberFormat="1" applyFont="1" applyFill="1" applyBorder="1" applyAlignment="1">
      <alignment horizontal="left" wrapText="1"/>
    </xf>
    <xf numFmtId="0" fontId="3" fillId="5" borderId="1" xfId="0" applyNumberFormat="1" applyFont="1" applyFill="1" applyBorder="1" applyAlignment="1">
      <alignment horizontal="left"/>
    </xf>
    <xf numFmtId="0" fontId="3" fillId="0" borderId="1" xfId="0" applyNumberFormat="1" applyFont="1" applyBorder="1" applyAlignment="1">
      <alignment horizontal="left"/>
    </xf>
    <xf numFmtId="0" fontId="0" fillId="0" borderId="0" xfId="0" applyAlignment="1">
      <alignment horizontal="left"/>
    </xf>
    <xf numFmtId="0" fontId="6" fillId="0" borderId="3" xfId="0" applyNumberFormat="1" applyFont="1" applyFill="1" applyBorder="1" applyAlignment="1">
      <alignment horizontal="center" wrapText="1"/>
    </xf>
    <xf numFmtId="0" fontId="6" fillId="0" borderId="3" xfId="0" applyNumberFormat="1" applyFont="1" applyFill="1" applyBorder="1" applyAlignment="1">
      <alignment horizontal="left" wrapText="1"/>
    </xf>
    <xf numFmtId="0" fontId="5" fillId="0" borderId="0" xfId="0" applyFont="1"/>
    <xf numFmtId="0" fontId="0" fillId="0" borderId="1" xfId="0" applyBorder="1" applyAlignment="1">
      <alignment vertical="top" wrapText="1"/>
    </xf>
    <xf numFmtId="0" fontId="0" fillId="0" borderId="0" xfId="0" applyFill="1" applyAlignment="1"/>
    <xf numFmtId="14" fontId="5" fillId="0" borderId="1" xfId="0" applyNumberFormat="1" applyFont="1" applyFill="1" applyBorder="1" applyAlignment="1">
      <alignment horizontal="right"/>
    </xf>
    <xf numFmtId="14" fontId="5" fillId="0" borderId="1" xfId="0" applyNumberFormat="1" applyFont="1" applyFill="1" applyBorder="1" applyAlignment="1">
      <alignment horizontal="right" wrapText="1"/>
    </xf>
    <xf numFmtId="14" fontId="5" fillId="0" borderId="1" xfId="0" applyNumberFormat="1" applyFont="1" applyBorder="1" applyAlignment="1">
      <alignment horizontal="right"/>
    </xf>
    <xf numFmtId="14" fontId="5" fillId="0" borderId="2" xfId="0" applyNumberFormat="1" applyFont="1" applyFill="1" applyBorder="1" applyAlignment="1">
      <alignment horizontal="right" wrapText="1"/>
    </xf>
    <xf numFmtId="14" fontId="5" fillId="0" borderId="1" xfId="0" applyNumberFormat="1" applyFont="1" applyBorder="1" applyAlignment="1">
      <alignment horizontal="right" wrapText="1"/>
    </xf>
    <xf numFmtId="0" fontId="5" fillId="0" borderId="0" xfId="0" applyFont="1" applyAlignment="1">
      <alignment horizontal="left"/>
    </xf>
    <xf numFmtId="0" fontId="6" fillId="0" borderId="0" xfId="0" applyFont="1" applyFill="1" applyBorder="1" applyAlignment="1">
      <alignment horizontal="left" vertical="top"/>
    </xf>
    <xf numFmtId="0" fontId="6" fillId="0" borderId="0" xfId="0" applyFont="1" applyFill="1" applyBorder="1" applyAlignment="1">
      <alignment vertical="top"/>
    </xf>
    <xf numFmtId="14" fontId="5" fillId="0" borderId="0" xfId="0" applyNumberFormat="1" applyFont="1" applyFill="1" applyBorder="1" applyAlignment="1">
      <alignment horizontal="right" wrapText="1"/>
    </xf>
    <xf numFmtId="166" fontId="5" fillId="0" borderId="0" xfId="0" applyNumberFormat="1" applyFont="1" applyFill="1" applyBorder="1" applyAlignment="1">
      <alignment horizontal="center"/>
    </xf>
    <xf numFmtId="166" fontId="5" fillId="0" borderId="0" xfId="0" applyNumberFormat="1" applyFont="1" applyFill="1" applyBorder="1" applyAlignment="1">
      <alignment horizontal="left" wrapText="1"/>
    </xf>
    <xf numFmtId="0" fontId="6" fillId="0" borderId="0" xfId="0" applyFont="1" applyFill="1" applyBorder="1" applyAlignment="1">
      <alignment horizontal="left"/>
    </xf>
    <xf numFmtId="1" fontId="0" fillId="0" borderId="0" xfId="0" applyNumberFormat="1" applyFill="1"/>
    <xf numFmtId="0" fontId="5" fillId="0" borderId="0" xfId="0" applyFont="1" applyAlignment="1">
      <alignment horizontal="left" vertical="top" wrapText="1"/>
    </xf>
    <xf numFmtId="0" fontId="6" fillId="2" borderId="1" xfId="0" applyFont="1" applyFill="1" applyBorder="1" applyAlignment="1">
      <alignment horizontal="center" vertical="center" wrapText="1"/>
    </xf>
    <xf numFmtId="14" fontId="8" fillId="0" borderId="0" xfId="0" applyNumberFormat="1" applyFont="1" applyAlignment="1">
      <alignment horizontal="left"/>
    </xf>
    <xf numFmtId="0" fontId="8" fillId="0" borderId="0" xfId="0" applyFont="1" applyAlignment="1">
      <alignment horizontal="left"/>
    </xf>
    <xf numFmtId="0" fontId="6" fillId="0" borderId="0" xfId="0" applyFont="1" applyFill="1" applyBorder="1" applyAlignment="1">
      <alignment horizontal="left"/>
    </xf>
    <xf numFmtId="2" fontId="7" fillId="2" borderId="1" xfId="0" applyNumberFormat="1" applyFont="1" applyFill="1" applyBorder="1" applyAlignment="1">
      <alignment horizontal="center" vertical="center" wrapText="1"/>
    </xf>
    <xf numFmtId="0" fontId="6" fillId="2" borderId="5"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spruceblob01.blob.core.windows.net/stwpnjeda/pdfs/agendas/08142012.pdf" TargetMode="External"/><Relationship Id="rId13" Type="http://schemas.openxmlformats.org/officeDocument/2006/relationships/hyperlink" Target="https://spruceblob01.blob.core.windows.net/stwpnjeda/pdfs/agendas/08272013agenda.pdf" TargetMode="External"/><Relationship Id="rId3" Type="http://schemas.openxmlformats.org/officeDocument/2006/relationships/hyperlink" Target="https://spruceblob01.blob.core.windows.net/stwpnjeda/pdfs/agendas/04102012agenda.pdf" TargetMode="External"/><Relationship Id="rId7" Type="http://schemas.openxmlformats.org/officeDocument/2006/relationships/hyperlink" Target="https://spruceblob01.blob.core.windows.net/stwpnjeda/pdfs/agendas/08142012.pdf" TargetMode="External"/><Relationship Id="rId12" Type="http://schemas.openxmlformats.org/officeDocument/2006/relationships/hyperlink" Target="https://spruceblob01.blob.core.windows.net/stwpnjeda/pdfs/agendas/06112013agenda.pdf" TargetMode="External"/><Relationship Id="rId2" Type="http://schemas.openxmlformats.org/officeDocument/2006/relationships/hyperlink" Target="https://spruceblob01.blob.core.windows.net/stwpnjeda/pdfs/agendas/04102012agenda.pdf" TargetMode="External"/><Relationship Id="rId1" Type="http://schemas.openxmlformats.org/officeDocument/2006/relationships/hyperlink" Target="https://spruceblob01.blob.core.windows.net/stwpnjeda/pdfs/agendas/12102013agenda.pdf" TargetMode="External"/><Relationship Id="rId6" Type="http://schemas.openxmlformats.org/officeDocument/2006/relationships/hyperlink" Target="https://spruceblob01.blob.core.windows.net/stwpnjeda/pdfs/agendas/06122012agenda.pdf" TargetMode="External"/><Relationship Id="rId11" Type="http://schemas.openxmlformats.org/officeDocument/2006/relationships/hyperlink" Target="https://spruceblob01.blob.core.windows.net/stwpnjeda/web/pdf/EDA/03142013agenda.pdf" TargetMode="External"/><Relationship Id="rId5" Type="http://schemas.openxmlformats.org/officeDocument/2006/relationships/hyperlink" Target="https://spruceblob01.blob.core.windows.net/stwpnjeda/pdfs/agendas/06122012agenda.pdf" TargetMode="External"/><Relationship Id="rId15" Type="http://schemas.openxmlformats.org/officeDocument/2006/relationships/printerSettings" Target="../printerSettings/printerSettings1.bin"/><Relationship Id="rId10" Type="http://schemas.openxmlformats.org/officeDocument/2006/relationships/hyperlink" Target="https://spruceblob01.blob.core.windows.net/stwpnjeda/pdfs/agendas/02122013agenda.pdf" TargetMode="External"/><Relationship Id="rId4" Type="http://schemas.openxmlformats.org/officeDocument/2006/relationships/hyperlink" Target="https://spruceblob01.blob.core.windows.net/stwpnjeda/pdfs/agendas/04102012agenda.pdf" TargetMode="External"/><Relationship Id="rId9" Type="http://schemas.openxmlformats.org/officeDocument/2006/relationships/hyperlink" Target="https://spruceblob01.blob.core.windows.net/stwpnjeda/pdfs/agendas/12112012agenda.pdf" TargetMode="External"/><Relationship Id="rId14" Type="http://schemas.openxmlformats.org/officeDocument/2006/relationships/hyperlink" Target="https://spruceblob01.blob.core.windows.net/stwpnjeda/pdfs/agendas/09122013agenda.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Q42"/>
  <sheetViews>
    <sheetView tabSelected="1" zoomScale="70" zoomScaleNormal="70" workbookViewId="0">
      <pane xSplit="2" topLeftCell="C1" activePane="topRight" state="frozen"/>
      <selection pane="topRight" activeCell="B13" sqref="B13"/>
    </sheetView>
  </sheetViews>
  <sheetFormatPr defaultRowHeight="14.4" x14ac:dyDescent="0.3"/>
  <cols>
    <col min="1" max="1" width="9.6640625" hidden="1" customWidth="1"/>
    <col min="2" max="2" width="36.88671875" customWidth="1"/>
    <col min="3" max="3" width="20.88671875" customWidth="1"/>
    <col min="4" max="4" width="16.33203125" customWidth="1"/>
    <col min="5" max="5" width="17.44140625" customWidth="1"/>
    <col min="6" max="6" width="6.88671875" customWidth="1"/>
    <col min="7" max="7" width="21.109375" customWidth="1"/>
    <col min="8" max="8" width="19.6640625" customWidth="1"/>
    <col min="9" max="9" width="10.5546875" customWidth="1"/>
    <col min="10" max="10" width="11.33203125" customWidth="1"/>
    <col min="11" max="11" width="16.33203125" customWidth="1"/>
    <col min="12" max="13" width="15" customWidth="1"/>
    <col min="14" max="14" width="13.5546875" customWidth="1"/>
    <col min="15" max="15" width="38.109375" bestFit="1" customWidth="1"/>
    <col min="16" max="17" width="13.77734375" customWidth="1"/>
  </cols>
  <sheetData>
    <row r="2" spans="1:16" ht="68.25" customHeight="1" x14ac:dyDescent="0.3">
      <c r="B2" s="78" t="s">
        <v>0</v>
      </c>
      <c r="C2" s="78"/>
      <c r="D2" s="78"/>
      <c r="E2" s="78"/>
      <c r="F2" s="78"/>
      <c r="G2" s="78"/>
      <c r="H2" s="78"/>
      <c r="I2" s="78"/>
      <c r="J2" s="78"/>
      <c r="K2" s="78"/>
      <c r="L2" s="78"/>
      <c r="M2" s="78"/>
      <c r="N2" s="78"/>
      <c r="O2" s="78"/>
    </row>
    <row r="4" spans="1:16" ht="26.25" customHeight="1" x14ac:dyDescent="0.3">
      <c r="A4" s="79" t="s">
        <v>1</v>
      </c>
      <c r="B4" s="79" t="s">
        <v>2</v>
      </c>
      <c r="C4" s="79" t="s">
        <v>3</v>
      </c>
      <c r="D4" s="79" t="s">
        <v>4</v>
      </c>
      <c r="E4" s="79" t="s">
        <v>5</v>
      </c>
      <c r="F4" s="79" t="s">
        <v>6</v>
      </c>
      <c r="G4" s="79" t="s">
        <v>7</v>
      </c>
      <c r="H4" s="79" t="s">
        <v>8</v>
      </c>
      <c r="I4" s="79" t="s">
        <v>9</v>
      </c>
      <c r="J4" s="79" t="s">
        <v>10</v>
      </c>
      <c r="K4" s="79" t="s">
        <v>11</v>
      </c>
      <c r="L4" s="79" t="s">
        <v>12</v>
      </c>
      <c r="M4" s="79" t="s">
        <v>13</v>
      </c>
      <c r="N4" s="84" t="s">
        <v>14</v>
      </c>
      <c r="O4" s="83" t="s">
        <v>15</v>
      </c>
      <c r="P4" s="83" t="s">
        <v>115</v>
      </c>
    </row>
    <row r="5" spans="1:16" ht="26.25" customHeight="1" x14ac:dyDescent="0.3">
      <c r="A5" s="79"/>
      <c r="B5" s="79"/>
      <c r="C5" s="79"/>
      <c r="D5" s="79"/>
      <c r="E5" s="79"/>
      <c r="F5" s="79"/>
      <c r="G5" s="79"/>
      <c r="H5" s="79"/>
      <c r="I5" s="79"/>
      <c r="J5" s="79"/>
      <c r="K5" s="79"/>
      <c r="L5" s="79"/>
      <c r="M5" s="79"/>
      <c r="N5" s="84"/>
      <c r="O5" s="83"/>
      <c r="P5" s="83"/>
    </row>
    <row r="6" spans="1:16" s="2" customFormat="1" ht="22.95" customHeight="1" x14ac:dyDescent="0.35">
      <c r="A6" s="4" t="s">
        <v>16</v>
      </c>
      <c r="B6" s="21" t="s">
        <v>17</v>
      </c>
      <c r="C6" s="22" t="s">
        <v>18</v>
      </c>
      <c r="D6" s="22" t="s">
        <v>19</v>
      </c>
      <c r="E6" s="45">
        <v>32400000</v>
      </c>
      <c r="F6" s="48">
        <v>10</v>
      </c>
      <c r="G6" s="45">
        <v>38475000</v>
      </c>
      <c r="H6" s="45">
        <v>53175000</v>
      </c>
      <c r="I6" s="35">
        <v>405</v>
      </c>
      <c r="J6" s="35">
        <v>0</v>
      </c>
      <c r="K6" s="35">
        <v>316</v>
      </c>
      <c r="L6" s="68">
        <v>41009</v>
      </c>
      <c r="M6" s="68">
        <v>41292</v>
      </c>
      <c r="N6" s="39">
        <v>2015</v>
      </c>
      <c r="O6" s="56" t="s">
        <v>20</v>
      </c>
      <c r="P6" s="68">
        <v>47695</v>
      </c>
    </row>
    <row r="7" spans="1:16" s="2" customFormat="1" ht="22.95" customHeight="1" x14ac:dyDescent="0.35">
      <c r="A7" s="4" t="s">
        <v>21</v>
      </c>
      <c r="B7" s="14" t="s">
        <v>22</v>
      </c>
      <c r="C7" s="8" t="s">
        <v>23</v>
      </c>
      <c r="D7" s="8" t="s">
        <v>24</v>
      </c>
      <c r="E7" s="44">
        <v>40000000</v>
      </c>
      <c r="F7" s="49">
        <v>10</v>
      </c>
      <c r="G7" s="44">
        <v>40000000</v>
      </c>
      <c r="H7" s="44">
        <v>60000000</v>
      </c>
      <c r="I7" s="37">
        <v>0</v>
      </c>
      <c r="J7" s="36">
        <v>1000</v>
      </c>
      <c r="K7" s="36">
        <v>47</v>
      </c>
      <c r="L7" s="66">
        <v>41009</v>
      </c>
      <c r="M7" s="66">
        <v>41145</v>
      </c>
      <c r="N7" s="40">
        <v>2016</v>
      </c>
      <c r="O7" s="56" t="s">
        <v>20</v>
      </c>
      <c r="P7" s="66">
        <v>47848</v>
      </c>
    </row>
    <row r="8" spans="1:16" s="2" customFormat="1" ht="28.2" customHeight="1" x14ac:dyDescent="0.35">
      <c r="A8" s="4" t="s">
        <v>26</v>
      </c>
      <c r="B8" s="14" t="s">
        <v>27</v>
      </c>
      <c r="C8" s="8" t="s">
        <v>28</v>
      </c>
      <c r="D8" s="8" t="s">
        <v>29</v>
      </c>
      <c r="E8" s="44">
        <v>22890000</v>
      </c>
      <c r="F8" s="49">
        <v>10</v>
      </c>
      <c r="G8" s="44">
        <v>33750000</v>
      </c>
      <c r="H8" s="44">
        <v>40050000</v>
      </c>
      <c r="I8" s="37">
        <v>143</v>
      </c>
      <c r="J8" s="37">
        <v>184</v>
      </c>
      <c r="K8" s="37">
        <v>94</v>
      </c>
      <c r="L8" s="66">
        <v>41009</v>
      </c>
      <c r="M8" s="66">
        <v>41262</v>
      </c>
      <c r="N8" s="40">
        <v>2015</v>
      </c>
      <c r="O8" s="56" t="s">
        <v>20</v>
      </c>
      <c r="P8" s="66">
        <v>47483</v>
      </c>
    </row>
    <row r="9" spans="1:16" s="2" customFormat="1" ht="19.95" customHeight="1" x14ac:dyDescent="0.35">
      <c r="A9" s="33" t="s">
        <v>32</v>
      </c>
      <c r="B9" s="14" t="s">
        <v>33</v>
      </c>
      <c r="C9" s="8" t="s">
        <v>34</v>
      </c>
      <c r="D9" s="8" t="s">
        <v>35</v>
      </c>
      <c r="E9" s="44">
        <v>20700000</v>
      </c>
      <c r="F9" s="49">
        <v>10</v>
      </c>
      <c r="G9" s="44">
        <v>24760200</v>
      </c>
      <c r="H9" s="44">
        <v>33103000</v>
      </c>
      <c r="I9" s="37">
        <v>140</v>
      </c>
      <c r="J9" s="36">
        <v>205</v>
      </c>
      <c r="K9" s="36">
        <v>23</v>
      </c>
      <c r="L9" s="66">
        <v>41072</v>
      </c>
      <c r="M9" s="66">
        <v>42003</v>
      </c>
      <c r="N9" s="40">
        <v>2016</v>
      </c>
      <c r="O9" s="56" t="s">
        <v>20</v>
      </c>
      <c r="P9" s="66">
        <v>47848</v>
      </c>
    </row>
    <row r="10" spans="1:16" s="2" customFormat="1" ht="30" customHeight="1" x14ac:dyDescent="0.35">
      <c r="A10" s="4" t="s">
        <v>36</v>
      </c>
      <c r="B10" s="14" t="s">
        <v>37</v>
      </c>
      <c r="C10" s="8" t="s">
        <v>38</v>
      </c>
      <c r="D10" s="8" t="s">
        <v>24</v>
      </c>
      <c r="E10" s="44">
        <v>40000000</v>
      </c>
      <c r="F10" s="49">
        <v>10</v>
      </c>
      <c r="G10" s="44">
        <v>41091757</v>
      </c>
      <c r="H10" s="44">
        <v>41591757</v>
      </c>
      <c r="I10" s="37">
        <v>120</v>
      </c>
      <c r="J10" s="36">
        <v>626</v>
      </c>
      <c r="K10" s="36">
        <v>286</v>
      </c>
      <c r="L10" s="66">
        <v>41072</v>
      </c>
      <c r="M10" s="66">
        <v>41298</v>
      </c>
      <c r="N10" s="40">
        <v>2014</v>
      </c>
      <c r="O10" s="56" t="s">
        <v>20</v>
      </c>
      <c r="P10" s="66">
        <v>46783</v>
      </c>
    </row>
    <row r="11" spans="1:16" s="2" customFormat="1" ht="21.6" customHeight="1" x14ac:dyDescent="0.35">
      <c r="A11" s="4" t="s">
        <v>42</v>
      </c>
      <c r="B11" s="14" t="s">
        <v>43</v>
      </c>
      <c r="C11" s="8" t="s">
        <v>44</v>
      </c>
      <c r="D11" s="8" t="s">
        <v>29</v>
      </c>
      <c r="E11" s="44">
        <v>29120000</v>
      </c>
      <c r="F11" s="49">
        <v>10</v>
      </c>
      <c r="G11" s="44">
        <v>57100000</v>
      </c>
      <c r="H11" s="44">
        <v>57100000</v>
      </c>
      <c r="I11" s="37">
        <v>0</v>
      </c>
      <c r="J11" s="36">
        <v>364</v>
      </c>
      <c r="K11" s="36">
        <v>389</v>
      </c>
      <c r="L11" s="66">
        <v>41135</v>
      </c>
      <c r="M11" s="66">
        <v>41485</v>
      </c>
      <c r="N11" s="40">
        <v>2014</v>
      </c>
      <c r="O11" s="56" t="s">
        <v>20</v>
      </c>
      <c r="P11" s="66">
        <v>47483</v>
      </c>
    </row>
    <row r="12" spans="1:16" ht="20.399999999999999" customHeight="1" x14ac:dyDescent="0.35">
      <c r="A12" s="4" t="s">
        <v>45</v>
      </c>
      <c r="B12" s="14" t="s">
        <v>46</v>
      </c>
      <c r="C12" s="8" t="s">
        <v>47</v>
      </c>
      <c r="D12" s="8" t="s">
        <v>48</v>
      </c>
      <c r="E12" s="44">
        <v>7910000</v>
      </c>
      <c r="F12" s="49">
        <v>10</v>
      </c>
      <c r="G12" s="44">
        <v>64050000</v>
      </c>
      <c r="H12" s="44">
        <v>206128001</v>
      </c>
      <c r="I12" s="37">
        <v>5</v>
      </c>
      <c r="J12" s="36">
        <v>108</v>
      </c>
      <c r="K12" s="36">
        <v>384</v>
      </c>
      <c r="L12" s="66">
        <v>41135</v>
      </c>
      <c r="M12" s="66">
        <v>41919</v>
      </c>
      <c r="N12" s="40">
        <v>2017</v>
      </c>
      <c r="O12" s="56" t="s">
        <v>20</v>
      </c>
      <c r="P12" s="66">
        <v>48213</v>
      </c>
    </row>
    <row r="13" spans="1:16" s="2" customFormat="1" ht="21.6" customHeight="1" x14ac:dyDescent="0.35">
      <c r="A13" s="4" t="s">
        <v>49</v>
      </c>
      <c r="B13" s="19" t="s">
        <v>50</v>
      </c>
      <c r="C13" s="9" t="s">
        <v>51</v>
      </c>
      <c r="D13" s="9" t="s">
        <v>52</v>
      </c>
      <c r="E13" s="46">
        <v>26907293</v>
      </c>
      <c r="F13" s="50">
        <v>10</v>
      </c>
      <c r="G13" s="46">
        <v>26907293</v>
      </c>
      <c r="H13" s="46">
        <v>26907293</v>
      </c>
      <c r="I13" s="43">
        <v>175</v>
      </c>
      <c r="J13" s="38">
        <v>275</v>
      </c>
      <c r="K13" s="36">
        <v>19</v>
      </c>
      <c r="L13" s="69">
        <v>41254</v>
      </c>
      <c r="M13" s="69">
        <v>41485</v>
      </c>
      <c r="N13" s="40">
        <v>2016</v>
      </c>
      <c r="O13" s="56" t="s">
        <v>20</v>
      </c>
      <c r="P13" s="66">
        <v>48579</v>
      </c>
    </row>
    <row r="14" spans="1:16" s="2" customFormat="1" ht="21.6" customHeight="1" x14ac:dyDescent="0.35">
      <c r="A14" s="4" t="s">
        <v>53</v>
      </c>
      <c r="B14" s="14" t="s">
        <v>54</v>
      </c>
      <c r="C14" s="8" t="s">
        <v>55</v>
      </c>
      <c r="D14" s="8" t="s">
        <v>41</v>
      </c>
      <c r="E14" s="44">
        <v>36654000</v>
      </c>
      <c r="F14" s="49">
        <v>10</v>
      </c>
      <c r="G14" s="44">
        <v>36654000</v>
      </c>
      <c r="H14" s="44">
        <v>36654000</v>
      </c>
      <c r="I14" s="37">
        <v>525</v>
      </c>
      <c r="J14" s="36">
        <v>0</v>
      </c>
      <c r="K14" s="36">
        <v>248</v>
      </c>
      <c r="L14" s="66">
        <v>41317</v>
      </c>
      <c r="M14" s="66">
        <v>41535</v>
      </c>
      <c r="N14" s="40">
        <v>2016</v>
      </c>
      <c r="O14" s="56" t="s">
        <v>20</v>
      </c>
      <c r="P14" s="66">
        <v>48852</v>
      </c>
    </row>
    <row r="15" spans="1:16" s="2" customFormat="1" ht="21.6" customHeight="1" x14ac:dyDescent="0.35">
      <c r="A15" s="30" t="s">
        <v>56</v>
      </c>
      <c r="B15" s="20" t="s">
        <v>57</v>
      </c>
      <c r="C15" s="8" t="s">
        <v>58</v>
      </c>
      <c r="D15" s="8" t="s">
        <v>41</v>
      </c>
      <c r="E15" s="47">
        <v>40000000</v>
      </c>
      <c r="F15" s="49">
        <v>10</v>
      </c>
      <c r="G15" s="44">
        <v>50900000</v>
      </c>
      <c r="H15" s="44">
        <v>93960000</v>
      </c>
      <c r="I15" s="37">
        <v>0</v>
      </c>
      <c r="J15" s="36">
        <v>1061</v>
      </c>
      <c r="K15" s="36">
        <v>739</v>
      </c>
      <c r="L15" s="66">
        <v>41347</v>
      </c>
      <c r="M15" s="66">
        <v>41586</v>
      </c>
      <c r="N15" s="40">
        <v>2015</v>
      </c>
      <c r="O15" s="56" t="s">
        <v>20</v>
      </c>
      <c r="P15" s="66">
        <v>47483</v>
      </c>
    </row>
    <row r="16" spans="1:16" s="2" customFormat="1" ht="21.6" customHeight="1" x14ac:dyDescent="0.35">
      <c r="A16" s="4" t="s">
        <v>59</v>
      </c>
      <c r="B16" s="14" t="s">
        <v>60</v>
      </c>
      <c r="C16" s="8" t="s">
        <v>61</v>
      </c>
      <c r="D16" s="8" t="s">
        <v>62</v>
      </c>
      <c r="E16" s="44">
        <v>37520000</v>
      </c>
      <c r="F16" s="49">
        <v>10</v>
      </c>
      <c r="G16" s="44">
        <v>48880000</v>
      </c>
      <c r="H16" s="44">
        <v>48880000</v>
      </c>
      <c r="I16" s="37">
        <v>150</v>
      </c>
      <c r="J16" s="36">
        <v>386</v>
      </c>
      <c r="K16" s="36">
        <v>187</v>
      </c>
      <c r="L16" s="66">
        <v>41436</v>
      </c>
      <c r="M16" s="66">
        <v>41936</v>
      </c>
      <c r="N16" s="40">
        <v>2017</v>
      </c>
      <c r="O16" s="56" t="s">
        <v>20</v>
      </c>
      <c r="P16" s="66">
        <v>47848</v>
      </c>
    </row>
    <row r="17" spans="1:17" s="64" customFormat="1" ht="35.4" customHeight="1" x14ac:dyDescent="0.35">
      <c r="A17" s="30" t="s">
        <v>63</v>
      </c>
      <c r="B17" s="14" t="s">
        <v>64</v>
      </c>
      <c r="C17" s="8" t="s">
        <v>38</v>
      </c>
      <c r="D17" s="8" t="s">
        <v>24</v>
      </c>
      <c r="E17" s="44">
        <v>40000000</v>
      </c>
      <c r="F17" s="49">
        <v>10</v>
      </c>
      <c r="G17" s="44">
        <v>61500000</v>
      </c>
      <c r="H17" s="44">
        <v>61500000</v>
      </c>
      <c r="I17" s="37">
        <v>128</v>
      </c>
      <c r="J17" s="36">
        <v>585</v>
      </c>
      <c r="K17" s="36">
        <v>0</v>
      </c>
      <c r="L17" s="66">
        <v>41513</v>
      </c>
      <c r="M17" s="66">
        <v>41877</v>
      </c>
      <c r="N17" s="40">
        <v>2017</v>
      </c>
      <c r="O17" s="56" t="s">
        <v>20</v>
      </c>
      <c r="P17" s="66">
        <v>48944</v>
      </c>
    </row>
    <row r="18" spans="1:17" s="2" customFormat="1" ht="19.95" customHeight="1" x14ac:dyDescent="0.35">
      <c r="A18" s="4" t="s">
        <v>66</v>
      </c>
      <c r="B18" s="14" t="s">
        <v>67</v>
      </c>
      <c r="C18" s="8" t="s">
        <v>38</v>
      </c>
      <c r="D18" s="8" t="s">
        <v>24</v>
      </c>
      <c r="E18" s="44">
        <v>40000000</v>
      </c>
      <c r="F18" s="49">
        <v>10</v>
      </c>
      <c r="G18" s="44">
        <v>49740000</v>
      </c>
      <c r="H18" s="44">
        <v>49740000</v>
      </c>
      <c r="I18" s="37">
        <v>620</v>
      </c>
      <c r="J18" s="36">
        <v>0</v>
      </c>
      <c r="K18" s="36">
        <v>197</v>
      </c>
      <c r="L18" s="66">
        <v>41529</v>
      </c>
      <c r="M18" s="66">
        <v>41774</v>
      </c>
      <c r="N18" s="40">
        <v>2016</v>
      </c>
      <c r="O18" s="56" t="s">
        <v>20</v>
      </c>
      <c r="P18" s="66">
        <v>47149</v>
      </c>
    </row>
    <row r="19" spans="1:17" s="2" customFormat="1" ht="18" x14ac:dyDescent="0.35">
      <c r="A19" s="4" t="s">
        <v>68</v>
      </c>
      <c r="B19" s="29" t="s">
        <v>69</v>
      </c>
      <c r="C19" s="8" t="s">
        <v>70</v>
      </c>
      <c r="D19" s="8" t="s">
        <v>41</v>
      </c>
      <c r="E19" s="44">
        <v>40000000</v>
      </c>
      <c r="F19" s="49">
        <v>10</v>
      </c>
      <c r="G19" s="44">
        <v>57160602</v>
      </c>
      <c r="H19" s="44">
        <v>57160602</v>
      </c>
      <c r="I19" s="37">
        <v>0</v>
      </c>
      <c r="J19" s="36">
        <v>716</v>
      </c>
      <c r="K19" s="36">
        <v>219</v>
      </c>
      <c r="L19" s="66">
        <v>41618</v>
      </c>
      <c r="M19" s="66">
        <v>42003</v>
      </c>
      <c r="N19" s="40">
        <v>2017</v>
      </c>
      <c r="O19" s="56" t="s">
        <v>20</v>
      </c>
      <c r="P19" s="66">
        <v>48213</v>
      </c>
    </row>
    <row r="20" spans="1:17" s="2" customFormat="1" ht="18" x14ac:dyDescent="0.35">
      <c r="A20" s="34" t="s">
        <v>71</v>
      </c>
      <c r="B20" s="6" t="s">
        <v>72</v>
      </c>
      <c r="C20" s="7" t="s">
        <v>73</v>
      </c>
      <c r="D20" s="7" t="s">
        <v>19</v>
      </c>
      <c r="E20" s="44">
        <v>6780000</v>
      </c>
      <c r="F20" s="49">
        <v>10</v>
      </c>
      <c r="G20" s="44">
        <v>22736876</v>
      </c>
      <c r="H20" s="44">
        <v>24736876</v>
      </c>
      <c r="I20" s="42">
        <v>12</v>
      </c>
      <c r="J20" s="42">
        <v>101</v>
      </c>
      <c r="K20" s="42">
        <v>198</v>
      </c>
      <c r="L20" s="67">
        <v>41102</v>
      </c>
      <c r="M20" s="66">
        <v>41429</v>
      </c>
      <c r="N20" s="40">
        <v>2017</v>
      </c>
      <c r="O20" s="56" t="s">
        <v>20</v>
      </c>
      <c r="P20" s="65">
        <v>48944</v>
      </c>
      <c r="Q20" s="77"/>
    </row>
    <row r="21" spans="1:17" s="2" customFormat="1" ht="31.8" x14ac:dyDescent="0.35">
      <c r="A21" s="34" t="s">
        <v>74</v>
      </c>
      <c r="B21" s="8" t="s">
        <v>75</v>
      </c>
      <c r="C21" s="7" t="s">
        <v>76</v>
      </c>
      <c r="D21" s="7" t="s">
        <v>77</v>
      </c>
      <c r="E21" s="44">
        <v>18900000</v>
      </c>
      <c r="F21" s="49">
        <v>10</v>
      </c>
      <c r="G21" s="44">
        <v>40000000</v>
      </c>
      <c r="H21" s="44">
        <v>40000000</v>
      </c>
      <c r="I21" s="42">
        <v>100</v>
      </c>
      <c r="J21" s="42">
        <v>215</v>
      </c>
      <c r="K21" s="42">
        <v>0</v>
      </c>
      <c r="L21" s="67">
        <v>41555</v>
      </c>
      <c r="M21" s="66">
        <v>42237</v>
      </c>
      <c r="N21" s="40">
        <v>2017</v>
      </c>
      <c r="O21" s="56" t="s">
        <v>25</v>
      </c>
      <c r="P21" s="65">
        <v>48944</v>
      </c>
    </row>
    <row r="22" spans="1:17" s="1" customFormat="1" ht="15.6" x14ac:dyDescent="0.3">
      <c r="B22" s="26" t="str">
        <f>CONCATENATE(COUNTA(B6:B21) &amp; " Projects")</f>
        <v>16 Projects</v>
      </c>
      <c r="C22" s="11"/>
      <c r="D22" s="11"/>
      <c r="E22" s="23">
        <f>SUM(E6:E21)</f>
        <v>479781293</v>
      </c>
      <c r="F22" s="51"/>
      <c r="G22" s="23">
        <f>SUM(G6:G21)</f>
        <v>693705728</v>
      </c>
      <c r="H22" s="23">
        <f>SUM(H6:H21)</f>
        <v>930686529</v>
      </c>
      <c r="I22" s="24">
        <f>SUM(I6:I21)</f>
        <v>2523</v>
      </c>
      <c r="J22" s="24">
        <f t="shared" ref="J22:K22" si="0">SUM(J6:J21)</f>
        <v>5826</v>
      </c>
      <c r="K22" s="24">
        <f t="shared" si="0"/>
        <v>3346</v>
      </c>
      <c r="L22" s="11"/>
      <c r="M22" s="11"/>
      <c r="N22" s="13"/>
      <c r="O22" s="24"/>
      <c r="P22" s="24"/>
    </row>
    <row r="23" spans="1:17" s="17" customFormat="1" ht="15.6" x14ac:dyDescent="0.3">
      <c r="B23" s="82"/>
      <c r="C23" s="82"/>
      <c r="D23" s="82"/>
      <c r="E23" s="15"/>
      <c r="F23" s="52"/>
      <c r="G23" s="15"/>
      <c r="H23" s="15"/>
      <c r="I23" s="16"/>
      <c r="J23" s="16"/>
      <c r="K23" s="16"/>
      <c r="L23" s="76"/>
      <c r="M23" s="76"/>
    </row>
    <row r="24" spans="1:17" s="17" customFormat="1" ht="15.6" x14ac:dyDescent="0.3">
      <c r="B24" s="76" t="s">
        <v>78</v>
      </c>
      <c r="C24" s="76"/>
      <c r="D24" s="76"/>
      <c r="E24" s="15"/>
      <c r="F24" s="52"/>
      <c r="G24" s="15"/>
      <c r="H24" s="15"/>
      <c r="I24" s="16"/>
      <c r="J24" s="16"/>
      <c r="K24" s="16"/>
      <c r="L24" s="76"/>
      <c r="M24" s="18"/>
    </row>
    <row r="25" spans="1:17" ht="60.75" customHeight="1" x14ac:dyDescent="0.3">
      <c r="A25" s="10" t="s">
        <v>1</v>
      </c>
      <c r="B25" s="10" t="s">
        <v>2</v>
      </c>
      <c r="C25" s="10" t="s">
        <v>3</v>
      </c>
      <c r="D25" s="10" t="s">
        <v>4</v>
      </c>
      <c r="E25" s="10" t="s">
        <v>5</v>
      </c>
      <c r="F25" s="53" t="s">
        <v>6</v>
      </c>
      <c r="G25" s="53" t="s">
        <v>7</v>
      </c>
      <c r="H25" s="53" t="s">
        <v>8</v>
      </c>
      <c r="I25" s="53" t="s">
        <v>9</v>
      </c>
      <c r="J25" s="53" t="s">
        <v>10</v>
      </c>
      <c r="K25" s="53" t="s">
        <v>11</v>
      </c>
      <c r="L25" s="10" t="s">
        <v>12</v>
      </c>
    </row>
    <row r="26" spans="1:17" s="5" customFormat="1" ht="18" x14ac:dyDescent="0.35">
      <c r="A26" s="34" t="s">
        <v>79</v>
      </c>
      <c r="B26" s="6" t="s">
        <v>80</v>
      </c>
      <c r="C26" s="6" t="s">
        <v>81</v>
      </c>
      <c r="D26" s="6" t="s">
        <v>77</v>
      </c>
      <c r="E26" s="44">
        <v>40000000</v>
      </c>
      <c r="F26" s="49">
        <v>10</v>
      </c>
      <c r="G26" s="44">
        <v>58000000</v>
      </c>
      <c r="H26" s="44">
        <v>58000000</v>
      </c>
      <c r="I26" s="41">
        <v>200</v>
      </c>
      <c r="J26" s="41">
        <v>623</v>
      </c>
      <c r="K26" s="41">
        <v>468</v>
      </c>
      <c r="L26" s="65">
        <v>41165</v>
      </c>
      <c r="M26"/>
    </row>
    <row r="27" spans="1:17" s="5" customFormat="1" ht="18" x14ac:dyDescent="0.35">
      <c r="A27" s="34" t="s">
        <v>82</v>
      </c>
      <c r="B27" s="6" t="s">
        <v>83</v>
      </c>
      <c r="C27" s="6" t="s">
        <v>84</v>
      </c>
      <c r="D27" s="6" t="s">
        <v>62</v>
      </c>
      <c r="E27" s="44">
        <v>26760000</v>
      </c>
      <c r="F27" s="49">
        <v>10</v>
      </c>
      <c r="G27" s="44">
        <v>31000000</v>
      </c>
      <c r="H27" s="44">
        <v>31000000</v>
      </c>
      <c r="I27" s="41">
        <v>446</v>
      </c>
      <c r="J27" s="41">
        <v>0</v>
      </c>
      <c r="K27" s="41">
        <v>168</v>
      </c>
      <c r="L27" s="65">
        <v>41072</v>
      </c>
      <c r="M27"/>
    </row>
    <row r="28" spans="1:17" s="3" customFormat="1" ht="18" x14ac:dyDescent="0.35">
      <c r="A28" s="34" t="s">
        <v>85</v>
      </c>
      <c r="B28" s="6" t="s">
        <v>86</v>
      </c>
      <c r="C28" s="6" t="s">
        <v>87</v>
      </c>
      <c r="D28" s="6" t="s">
        <v>88</v>
      </c>
      <c r="E28" s="44">
        <v>11550000</v>
      </c>
      <c r="F28" s="49">
        <v>10</v>
      </c>
      <c r="G28" s="44">
        <v>181376000</v>
      </c>
      <c r="H28" s="44">
        <v>181376000</v>
      </c>
      <c r="I28" s="41">
        <v>165</v>
      </c>
      <c r="J28" s="41">
        <v>0</v>
      </c>
      <c r="K28" s="41">
        <v>217</v>
      </c>
      <c r="L28" s="65">
        <v>41191</v>
      </c>
      <c r="M28"/>
    </row>
    <row r="29" spans="1:17" ht="18" x14ac:dyDescent="0.35">
      <c r="A29" s="34" t="s">
        <v>89</v>
      </c>
      <c r="B29" s="7" t="s">
        <v>90</v>
      </c>
      <c r="C29" s="8" t="s">
        <v>91</v>
      </c>
      <c r="D29" s="8" t="s">
        <v>52</v>
      </c>
      <c r="E29" s="44">
        <v>12000000</v>
      </c>
      <c r="F29" s="49">
        <v>10</v>
      </c>
      <c r="G29" s="44">
        <v>25000000</v>
      </c>
      <c r="H29" s="44">
        <v>25000000</v>
      </c>
      <c r="I29" s="37">
        <v>200</v>
      </c>
      <c r="J29" s="36">
        <v>0</v>
      </c>
      <c r="K29" s="36">
        <v>32</v>
      </c>
      <c r="L29" s="66">
        <v>41593</v>
      </c>
    </row>
    <row r="30" spans="1:17" ht="18" x14ac:dyDescent="0.35">
      <c r="A30" s="34" t="s">
        <v>92</v>
      </c>
      <c r="B30" s="7" t="s">
        <v>93</v>
      </c>
      <c r="C30" s="8" t="s">
        <v>94</v>
      </c>
      <c r="D30" s="8" t="s">
        <v>41</v>
      </c>
      <c r="E30" s="44">
        <v>40000000</v>
      </c>
      <c r="F30" s="49">
        <v>10</v>
      </c>
      <c r="G30" s="44">
        <v>99650000</v>
      </c>
      <c r="H30" s="44">
        <v>99650000</v>
      </c>
      <c r="I30" s="37">
        <v>0</v>
      </c>
      <c r="J30" s="36">
        <v>1061</v>
      </c>
      <c r="K30" s="36">
        <v>739</v>
      </c>
      <c r="L30" s="66">
        <v>41165</v>
      </c>
    </row>
    <row r="31" spans="1:17" ht="18" x14ac:dyDescent="0.35">
      <c r="A31" s="34" t="s">
        <v>95</v>
      </c>
      <c r="B31" s="12" t="s">
        <v>96</v>
      </c>
      <c r="C31" s="7" t="s">
        <v>97</v>
      </c>
      <c r="D31" s="7" t="s">
        <v>98</v>
      </c>
      <c r="E31" s="44">
        <v>18120000</v>
      </c>
      <c r="F31" s="49">
        <v>10</v>
      </c>
      <c r="G31" s="44">
        <v>31028968</v>
      </c>
      <c r="H31" s="44">
        <v>31028968</v>
      </c>
      <c r="I31" s="42">
        <v>0</v>
      </c>
      <c r="J31" s="42">
        <v>302</v>
      </c>
      <c r="K31" s="42">
        <v>422</v>
      </c>
      <c r="L31" s="67">
        <v>41165</v>
      </c>
    </row>
    <row r="32" spans="1:17" ht="18" x14ac:dyDescent="0.35">
      <c r="A32" s="34" t="s">
        <v>99</v>
      </c>
      <c r="B32" s="7" t="s">
        <v>100</v>
      </c>
      <c r="C32" s="7" t="s">
        <v>40</v>
      </c>
      <c r="D32" s="7" t="s">
        <v>41</v>
      </c>
      <c r="E32" s="44">
        <v>15050000</v>
      </c>
      <c r="F32" s="49">
        <v>10</v>
      </c>
      <c r="G32" s="44">
        <v>73138931</v>
      </c>
      <c r="H32" s="44">
        <v>73138931</v>
      </c>
      <c r="I32" s="42">
        <v>215</v>
      </c>
      <c r="J32" s="42">
        <v>0</v>
      </c>
      <c r="K32" s="42">
        <v>599</v>
      </c>
      <c r="L32" s="67">
        <v>41011</v>
      </c>
    </row>
    <row r="33" spans="1:17" ht="18" x14ac:dyDescent="0.35">
      <c r="A33" s="34" t="s">
        <v>101</v>
      </c>
      <c r="B33" s="7" t="s">
        <v>102</v>
      </c>
      <c r="C33" s="7" t="s">
        <v>103</v>
      </c>
      <c r="D33" s="7" t="s">
        <v>62</v>
      </c>
      <c r="E33" s="44">
        <v>16800000</v>
      </c>
      <c r="F33" s="49">
        <v>10</v>
      </c>
      <c r="G33" s="44">
        <v>31830000</v>
      </c>
      <c r="H33" s="44">
        <v>31830000</v>
      </c>
      <c r="I33" s="42">
        <v>0</v>
      </c>
      <c r="J33" s="42">
        <v>280</v>
      </c>
      <c r="K33" s="42">
        <v>176</v>
      </c>
      <c r="L33" s="67">
        <v>41228</v>
      </c>
    </row>
    <row r="34" spans="1:17" s="2" customFormat="1" ht="18" x14ac:dyDescent="0.35">
      <c r="A34" s="4" t="s">
        <v>30</v>
      </c>
      <c r="B34" s="7" t="s">
        <v>114</v>
      </c>
      <c r="C34" s="8" t="s">
        <v>31</v>
      </c>
      <c r="D34" s="8" t="s">
        <v>19</v>
      </c>
      <c r="E34" s="44">
        <v>25450000</v>
      </c>
      <c r="F34" s="49">
        <v>10</v>
      </c>
      <c r="G34" s="44">
        <v>47351000</v>
      </c>
      <c r="H34" s="44">
        <v>47351000</v>
      </c>
      <c r="I34" s="37">
        <v>0</v>
      </c>
      <c r="J34" s="36">
        <v>509</v>
      </c>
      <c r="K34" s="36">
        <v>0</v>
      </c>
      <c r="L34" s="66">
        <v>41037</v>
      </c>
      <c r="M34"/>
      <c r="N34"/>
      <c r="O34"/>
      <c r="P34"/>
      <c r="Q34"/>
    </row>
    <row r="35" spans="1:17" s="2" customFormat="1" ht="18" customHeight="1" x14ac:dyDescent="0.35">
      <c r="A35" s="4" t="s">
        <v>39</v>
      </c>
      <c r="B35" s="7" t="s">
        <v>116</v>
      </c>
      <c r="C35" s="8" t="s">
        <v>40</v>
      </c>
      <c r="D35" s="8" t="s">
        <v>41</v>
      </c>
      <c r="E35" s="44">
        <v>24500000</v>
      </c>
      <c r="F35" s="49">
        <v>10</v>
      </c>
      <c r="G35" s="44">
        <v>44700725</v>
      </c>
      <c r="H35" s="44">
        <v>44700725</v>
      </c>
      <c r="I35" s="37">
        <v>0</v>
      </c>
      <c r="J35" s="36">
        <v>350</v>
      </c>
      <c r="K35" s="36">
        <v>277</v>
      </c>
      <c r="L35" s="66">
        <v>41102</v>
      </c>
      <c r="M35"/>
      <c r="N35"/>
      <c r="O35"/>
      <c r="P35"/>
    </row>
    <row r="36" spans="1:17" s="2" customFormat="1" ht="15.6" x14ac:dyDescent="0.3">
      <c r="M36" s="73"/>
      <c r="N36" s="74"/>
      <c r="O36" s="75"/>
    </row>
    <row r="37" spans="1:17" x14ac:dyDescent="0.3">
      <c r="M37" s="18"/>
      <c r="N37" s="18"/>
      <c r="O37" s="18"/>
    </row>
    <row r="38" spans="1:17" x14ac:dyDescent="0.3">
      <c r="M38" s="18"/>
      <c r="N38" s="18"/>
      <c r="O38" s="18"/>
    </row>
    <row r="40" spans="1:17" ht="15.6" customHeight="1" x14ac:dyDescent="0.3">
      <c r="B40" s="72" t="s">
        <v>104</v>
      </c>
      <c r="C40" s="72"/>
      <c r="D40" s="72"/>
      <c r="E40" s="72"/>
    </row>
    <row r="41" spans="1:17" ht="15.6" customHeight="1" x14ac:dyDescent="0.3">
      <c r="B41" s="71" t="s">
        <v>105</v>
      </c>
      <c r="C41" s="70"/>
      <c r="D41" s="70"/>
      <c r="E41" s="70"/>
      <c r="F41" s="70"/>
      <c r="G41" s="70"/>
      <c r="H41" s="70"/>
      <c r="I41" s="70"/>
      <c r="J41" s="70"/>
      <c r="K41" s="70"/>
      <c r="L41" s="70"/>
      <c r="M41" s="70"/>
      <c r="N41" s="70"/>
      <c r="O41" s="25"/>
    </row>
    <row r="42" spans="1:17" ht="15.6" x14ac:dyDescent="0.3">
      <c r="B42" s="80">
        <v>45609</v>
      </c>
      <c r="C42" s="81"/>
      <c r="D42" s="81"/>
    </row>
  </sheetData>
  <mergeCells count="19">
    <mergeCell ref="P4:P5"/>
    <mergeCell ref="A4:A5"/>
    <mergeCell ref="B4:B5"/>
    <mergeCell ref="C4:C5"/>
    <mergeCell ref="N4:N5"/>
    <mergeCell ref="E4:E5"/>
    <mergeCell ref="F4:F5"/>
    <mergeCell ref="G4:G5"/>
    <mergeCell ref="J4:J5"/>
    <mergeCell ref="L4:L5"/>
    <mergeCell ref="M4:M5"/>
    <mergeCell ref="O4:O5"/>
    <mergeCell ref="B2:O2"/>
    <mergeCell ref="D4:D5"/>
    <mergeCell ref="B42:D42"/>
    <mergeCell ref="B23:D23"/>
    <mergeCell ref="H4:H5"/>
    <mergeCell ref="I4:I5"/>
    <mergeCell ref="K4:K5"/>
  </mergeCells>
  <hyperlinks>
    <hyperlink ref="B19" r:id="rId1" location="page=109" display="https://spruceblob01.blob.core.windows.net/stwpnjeda/pdfs/agendas/12102013agenda.pdf - page=109" xr:uid="{00000000-0004-0000-0000-000000000000}"/>
    <hyperlink ref="B6" r:id="rId2" location="page=168" display="https://spruceblob01.blob.core.windows.net/stwpnjeda/pdfs/agendas/04102012agenda.pdf - page=168" xr:uid="{00000000-0004-0000-0000-000001000000}"/>
    <hyperlink ref="B7" r:id="rId3" location="page=170" display="https://spruceblob01.blob.core.windows.net/stwpnjeda/pdfs/agendas/04102012agenda.pdf - page=170" xr:uid="{00000000-0004-0000-0000-000002000000}"/>
    <hyperlink ref="B8" r:id="rId4" location="page=174" display="https://spruceblob01.blob.core.windows.net/stwpnjeda/pdfs/agendas/04102012agenda.pdf - page=174" xr:uid="{00000000-0004-0000-0000-000003000000}"/>
    <hyperlink ref="B9" r:id="rId5" location="page=101" display="https://spruceblob01.blob.core.windows.net/stwpnjeda/pdfs/agendas/06122012agenda.pdf - page=101" xr:uid="{00000000-0004-0000-0000-000005000000}"/>
    <hyperlink ref="B10" r:id="rId6" location="page=103" display="https://spruceblob01.blob.core.windows.net/stwpnjeda/pdfs/agendas/06122012agenda.pdf - page=103" xr:uid="{00000000-0004-0000-0000-000006000000}"/>
    <hyperlink ref="B11" r:id="rId7" location="page=79" display="https://spruceblob01.blob.core.windows.net/stwpnjeda/pdfs/agendas/08142012.pdf - page=79" xr:uid="{00000000-0004-0000-0000-000009000000}"/>
    <hyperlink ref="B12" r:id="rId8" location="page=81" display="https://spruceblob01.blob.core.windows.net/stwpnjeda/pdfs/agendas/08142012.pdf - page=81" xr:uid="{00000000-0004-0000-0000-00000A000000}"/>
    <hyperlink ref="B13" r:id="rId9" location="page=142" display="https://spruceblob01.blob.core.windows.net/stwpnjeda/pdfs/agendas/12112012agenda.pdf - page=142" xr:uid="{00000000-0004-0000-0000-00000B000000}"/>
    <hyperlink ref="B14" r:id="rId10" location="page=73" display="https://spruceblob01.blob.core.windows.net/stwpnjeda/pdfs/agendas/02122013agenda.pdf - page=73" xr:uid="{00000000-0004-0000-0000-00000C000000}"/>
    <hyperlink ref="B15" r:id="rId11" location="page=50" display="https://spruceblob01.blob.core.windows.net/stwpnjeda/web/pdf/EDA/03142013agenda.pdf - page=50" xr:uid="{00000000-0004-0000-0000-00000D000000}"/>
    <hyperlink ref="B16" r:id="rId12" location="page=78" display="https://spruceblob01.blob.core.windows.net/stwpnjeda/pdfs/agendas/06112013agenda.pdf - page=78" xr:uid="{00000000-0004-0000-0000-00000E000000}"/>
    <hyperlink ref="B17" r:id="rId13" display="https://spruceblob01.blob.core.windows.net/stwpnjeda/pdfs/agendas/08272013agenda.pdf" xr:uid="{00000000-0004-0000-0000-00000F000000}"/>
    <hyperlink ref="B18" r:id="rId14" location="page=82" display="https://spruceblob01.blob.core.windows.net/stwpnjeda/pdfs/agendas/09122013agenda.pdf - page=82" xr:uid="{00000000-0004-0000-0000-000010000000}"/>
  </hyperlinks>
  <pageMargins left="0.65" right="0.65" top="0.75" bottom="0.75" header="0.3" footer="0.3"/>
  <pageSetup scale="45" orientation="landscape" r:id="rId15"/>
  <headerFooter>
    <oddHeader>&amp;C&amp;"-,Bold"&amp;18Legacy Grow New Jersey Assistance Program&amp;"-,Regular"
Approved Projects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D27"/>
  <sheetViews>
    <sheetView topLeftCell="A7" workbookViewId="0">
      <selection activeCell="C22" sqref="C22"/>
    </sheetView>
  </sheetViews>
  <sheetFormatPr defaultRowHeight="14.4" x14ac:dyDescent="0.3"/>
  <cols>
    <col min="2" max="2" width="8.88671875" style="59" bestFit="1" customWidth="1"/>
    <col min="3" max="3" width="45.44140625" customWidth="1"/>
  </cols>
  <sheetData>
    <row r="1" spans="1:4" s="62" customFormat="1" ht="31.2" x14ac:dyDescent="0.3">
      <c r="A1" s="60" t="s">
        <v>1</v>
      </c>
      <c r="B1" s="61" t="s">
        <v>106</v>
      </c>
      <c r="C1" s="61" t="s">
        <v>106</v>
      </c>
      <c r="D1" s="60" t="s">
        <v>107</v>
      </c>
    </row>
    <row r="2" spans="1:4" ht="18" x14ac:dyDescent="0.35">
      <c r="A2" s="27" t="s">
        <v>36</v>
      </c>
      <c r="B2" s="57" t="s">
        <v>108</v>
      </c>
      <c r="C2" s="63" t="s">
        <v>20</v>
      </c>
      <c r="D2" s="54" t="s">
        <v>109</v>
      </c>
    </row>
    <row r="3" spans="1:4" ht="18" x14ac:dyDescent="0.35">
      <c r="A3" s="27" t="s">
        <v>66</v>
      </c>
      <c r="B3" s="57" t="s">
        <v>108</v>
      </c>
      <c r="C3" s="63" t="s">
        <v>20</v>
      </c>
      <c r="D3" s="54" t="s">
        <v>109</v>
      </c>
    </row>
    <row r="4" spans="1:4" ht="36" x14ac:dyDescent="0.35">
      <c r="A4" s="32" t="s">
        <v>56</v>
      </c>
      <c r="B4" s="57" t="s">
        <v>108</v>
      </c>
      <c r="C4" s="63" t="s">
        <v>20</v>
      </c>
      <c r="D4" s="54" t="s">
        <v>109</v>
      </c>
    </row>
    <row r="5" spans="1:4" ht="18" x14ac:dyDescent="0.35">
      <c r="A5" s="27" t="s">
        <v>42</v>
      </c>
      <c r="B5" s="57" t="s">
        <v>108</v>
      </c>
      <c r="C5" s="63" t="s">
        <v>20</v>
      </c>
      <c r="D5" s="54" t="s">
        <v>109</v>
      </c>
    </row>
    <row r="6" spans="1:4" ht="18" x14ac:dyDescent="0.35">
      <c r="A6" s="27" t="s">
        <v>26</v>
      </c>
      <c r="B6" s="57" t="s">
        <v>108</v>
      </c>
      <c r="C6" s="63" t="s">
        <v>20</v>
      </c>
      <c r="D6" s="54" t="s">
        <v>109</v>
      </c>
    </row>
    <row r="7" spans="1:4" ht="18" x14ac:dyDescent="0.35">
      <c r="A7" s="28" t="s">
        <v>32</v>
      </c>
      <c r="B7" s="57" t="s">
        <v>108</v>
      </c>
      <c r="C7" s="63" t="s">
        <v>20</v>
      </c>
      <c r="D7" s="54" t="s">
        <v>109</v>
      </c>
    </row>
    <row r="8" spans="1:4" ht="18" x14ac:dyDescent="0.35">
      <c r="A8" s="27" t="s">
        <v>39</v>
      </c>
      <c r="B8" s="57" t="s">
        <v>110</v>
      </c>
      <c r="C8" s="63" t="s">
        <v>25</v>
      </c>
      <c r="D8" s="54" t="s">
        <v>109</v>
      </c>
    </row>
    <row r="9" spans="1:4" ht="18" x14ac:dyDescent="0.35">
      <c r="A9" s="27" t="s">
        <v>16</v>
      </c>
      <c r="B9" s="57" t="s">
        <v>108</v>
      </c>
      <c r="C9" s="63" t="s">
        <v>20</v>
      </c>
      <c r="D9" s="54" t="s">
        <v>109</v>
      </c>
    </row>
    <row r="10" spans="1:4" ht="18" x14ac:dyDescent="0.35">
      <c r="A10" s="27" t="s">
        <v>21</v>
      </c>
      <c r="B10" s="57" t="s">
        <v>108</v>
      </c>
      <c r="C10" s="63" t="s">
        <v>20</v>
      </c>
      <c r="D10" s="54" t="s">
        <v>109</v>
      </c>
    </row>
    <row r="11" spans="1:4" ht="18" x14ac:dyDescent="0.35">
      <c r="A11" s="27" t="s">
        <v>59</v>
      </c>
      <c r="B11" s="57" t="s">
        <v>108</v>
      </c>
      <c r="C11" s="63" t="s">
        <v>20</v>
      </c>
      <c r="D11" s="54" t="s">
        <v>109</v>
      </c>
    </row>
    <row r="12" spans="1:4" ht="18" x14ac:dyDescent="0.35">
      <c r="A12" s="27" t="s">
        <v>45</v>
      </c>
      <c r="B12" s="57" t="s">
        <v>110</v>
      </c>
      <c r="C12" s="63" t="s">
        <v>25</v>
      </c>
      <c r="D12" s="54" t="s">
        <v>109</v>
      </c>
    </row>
    <row r="13" spans="1:4" ht="18" x14ac:dyDescent="0.35">
      <c r="A13" s="27" t="s">
        <v>68</v>
      </c>
      <c r="B13" s="57" t="s">
        <v>110</v>
      </c>
      <c r="C13" s="63" t="s">
        <v>25</v>
      </c>
      <c r="D13" s="54" t="s">
        <v>109</v>
      </c>
    </row>
    <row r="14" spans="1:4" ht="18" x14ac:dyDescent="0.35">
      <c r="A14" s="31" t="s">
        <v>49</v>
      </c>
      <c r="B14" s="58">
        <v>3</v>
      </c>
      <c r="C14" s="63" t="s">
        <v>65</v>
      </c>
      <c r="D14" s="55" t="s">
        <v>109</v>
      </c>
    </row>
    <row r="15" spans="1:4" ht="18" x14ac:dyDescent="0.35">
      <c r="A15" s="31" t="s">
        <v>71</v>
      </c>
      <c r="B15" s="58">
        <v>3</v>
      </c>
      <c r="C15" s="63" t="s">
        <v>65</v>
      </c>
      <c r="D15" s="55" t="s">
        <v>109</v>
      </c>
    </row>
    <row r="16" spans="1:4" ht="18" x14ac:dyDescent="0.35">
      <c r="A16" s="31" t="s">
        <v>74</v>
      </c>
      <c r="B16" s="58">
        <v>3</v>
      </c>
      <c r="C16" s="63" t="s">
        <v>65</v>
      </c>
      <c r="D16" s="55" t="s">
        <v>109</v>
      </c>
    </row>
    <row r="17" spans="1:4" ht="36" x14ac:dyDescent="0.35">
      <c r="A17" s="30" t="s">
        <v>63</v>
      </c>
      <c r="B17" s="58">
        <v>3</v>
      </c>
      <c r="C17" s="63" t="s">
        <v>65</v>
      </c>
      <c r="D17" s="55" t="s">
        <v>109</v>
      </c>
    </row>
    <row r="18" spans="1:4" ht="18" x14ac:dyDescent="0.35">
      <c r="A18" s="31" t="s">
        <v>53</v>
      </c>
      <c r="B18" s="58">
        <v>3</v>
      </c>
      <c r="C18" s="63" t="s">
        <v>65</v>
      </c>
      <c r="D18" s="55" t="s">
        <v>109</v>
      </c>
    </row>
    <row r="19" spans="1:4" ht="18" x14ac:dyDescent="0.35">
      <c r="A19" s="31" t="s">
        <v>30</v>
      </c>
      <c r="B19" s="58">
        <v>3</v>
      </c>
      <c r="C19" s="63" t="s">
        <v>65</v>
      </c>
      <c r="D19" s="55" t="s">
        <v>109</v>
      </c>
    </row>
    <row r="20" spans="1:4" ht="18" x14ac:dyDescent="0.35">
      <c r="A20" s="34" t="s">
        <v>79</v>
      </c>
      <c r="B20" s="58" t="s">
        <v>111</v>
      </c>
      <c r="C20" s="63" t="s">
        <v>112</v>
      </c>
      <c r="D20" s="55" t="s">
        <v>113</v>
      </c>
    </row>
    <row r="21" spans="1:4" ht="18" x14ac:dyDescent="0.35">
      <c r="A21" s="34" t="s">
        <v>82</v>
      </c>
      <c r="B21" s="58" t="s">
        <v>111</v>
      </c>
      <c r="C21" s="63" t="s">
        <v>112</v>
      </c>
      <c r="D21" s="55" t="s">
        <v>113</v>
      </c>
    </row>
    <row r="22" spans="1:4" ht="18" x14ac:dyDescent="0.35">
      <c r="A22" s="34" t="s">
        <v>85</v>
      </c>
      <c r="B22" s="58" t="s">
        <v>111</v>
      </c>
      <c r="C22" s="63" t="s">
        <v>112</v>
      </c>
      <c r="D22" s="55" t="s">
        <v>113</v>
      </c>
    </row>
    <row r="23" spans="1:4" ht="18" x14ac:dyDescent="0.35">
      <c r="A23" s="34" t="s">
        <v>92</v>
      </c>
      <c r="B23" s="58" t="s">
        <v>111</v>
      </c>
      <c r="C23" s="63" t="s">
        <v>112</v>
      </c>
      <c r="D23" s="55" t="s">
        <v>113</v>
      </c>
    </row>
    <row r="24" spans="1:4" ht="18" x14ac:dyDescent="0.35">
      <c r="A24" s="34" t="s">
        <v>89</v>
      </c>
      <c r="B24" s="58" t="s">
        <v>111</v>
      </c>
      <c r="C24" s="63" t="s">
        <v>112</v>
      </c>
      <c r="D24" s="55" t="s">
        <v>113</v>
      </c>
    </row>
    <row r="25" spans="1:4" ht="18" x14ac:dyDescent="0.35">
      <c r="A25" s="34" t="s">
        <v>95</v>
      </c>
      <c r="B25" s="58" t="s">
        <v>111</v>
      </c>
      <c r="C25" s="63" t="s">
        <v>112</v>
      </c>
      <c r="D25" s="55" t="s">
        <v>113</v>
      </c>
    </row>
    <row r="26" spans="1:4" ht="18" x14ac:dyDescent="0.35">
      <c r="A26" s="34" t="s">
        <v>99</v>
      </c>
      <c r="B26" s="58" t="s">
        <v>111</v>
      </c>
      <c r="C26" s="63" t="s">
        <v>112</v>
      </c>
      <c r="D26" s="55" t="s">
        <v>113</v>
      </c>
    </row>
    <row r="27" spans="1:4" ht="18" x14ac:dyDescent="0.35">
      <c r="A27" s="34" t="s">
        <v>101</v>
      </c>
      <c r="B27" s="58" t="s">
        <v>111</v>
      </c>
      <c r="C27" s="63" t="s">
        <v>112</v>
      </c>
      <c r="D27" s="55" t="s">
        <v>113</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B0817ADFB03984091DA5DDA2C835A8A" ma:contentTypeVersion="10" ma:contentTypeDescription="Create a new document." ma:contentTypeScope="" ma:versionID="b821136f812f3da12d07c2d629131a6e">
  <xsd:schema xmlns:xsd="http://www.w3.org/2001/XMLSchema" xmlns:xs="http://www.w3.org/2001/XMLSchema" xmlns:p="http://schemas.microsoft.com/office/2006/metadata/properties" xmlns:ns3="88e38285-d0c3-4124-9c07-d60cd7fde9a6" xmlns:ns4="d19e27fe-a645-411a-877f-30edc9a48259" targetNamespace="http://schemas.microsoft.com/office/2006/metadata/properties" ma:root="true" ma:fieldsID="f1a0a4fdd39a273789f650db4051da8a" ns3:_="" ns4:_="">
    <xsd:import namespace="88e38285-d0c3-4124-9c07-d60cd7fde9a6"/>
    <xsd:import namespace="d19e27fe-a645-411a-877f-30edc9a4825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e38285-d0c3-4124-9c07-d60cd7fde9a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19e27fe-a645-411a-877f-30edc9a4825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5B9B60E-34D3-4B6F-8588-34E46B189E93}">
  <ds:schemaRefs>
    <ds:schemaRef ds:uri="http://schemas.microsoft.com/sharepoint/v3/contenttype/forms"/>
  </ds:schemaRefs>
</ds:datastoreItem>
</file>

<file path=customXml/itemProps2.xml><?xml version="1.0" encoding="utf-8"?>
<ds:datastoreItem xmlns:ds="http://schemas.openxmlformats.org/officeDocument/2006/customXml" ds:itemID="{FB0F9DEF-3D16-4E4E-A095-0D046F2D04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e38285-d0c3-4124-9c07-d60cd7fde9a6"/>
    <ds:schemaRef ds:uri="d19e27fe-a645-411a-877f-30edc9a482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362A13-5C07-4751-A9F7-B412DAEDAC21}">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d19e27fe-a645-411a-877f-30edc9a48259"/>
    <ds:schemaRef ds:uri="88e38285-d0c3-4124-9c07-d60cd7fde9a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Sheet1</vt:lpstr>
      <vt:lpstr>Sheet3</vt:lpstr>
      <vt:lpstr>Sheet1!Print_Area</vt:lpstr>
      <vt:lpstr>Sheet1!Print_Titles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Erin Gold</dc:creator>
  <cp:keywords/>
  <dc:description/>
  <cp:lastModifiedBy>Janet Halo</cp:lastModifiedBy>
  <cp:revision/>
  <cp:lastPrinted>2024-05-09T15:13:21Z</cp:lastPrinted>
  <dcterms:created xsi:type="dcterms:W3CDTF">2012-04-03T14:32:09Z</dcterms:created>
  <dcterms:modified xsi:type="dcterms:W3CDTF">2024-11-14T17:13:54Z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0x0101009B0817ADFB03984091DA5DDA2C835A8A</vt:lpwstr>
  </property>
</Properties>
</file>