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njeda-my.sharepoint.com/personal/jhalo_njeda_com/Documents/Audit and Compliance Services/Reporting/Transparency/Transparency-20241106/ERG ER2 ER3/"/>
    </mc:Choice>
  </mc:AlternateContent>
  <xr:revisionPtr revIDLastSave="76" documentId="8_{0C42EE71-6164-407C-AE47-3A51184784D7}" xr6:coauthVersionLast="47" xr6:coauthVersionMax="47" xr10:uidLastSave="{8116DC29-2730-4ECF-9D70-753EF9D39EA3}"/>
  <bookViews>
    <workbookView xWindow="-108" yWindow="-108" windowWidth="23256" windowHeight="12576" xr2:uid="{00000000-000D-0000-FFFF-FFFF00000000}"/>
  </bookViews>
  <sheets>
    <sheet name="Sheet2" sheetId="2" r:id="rId1"/>
  </sheets>
  <definedNames>
    <definedName name="_xlnm.Print_Area" localSheetId="0">Sheet2!$B$2:$O$40</definedName>
    <definedName name="_xlnm.Print_Titles" localSheetId="0">Sheet2!$1:$1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2" l="1"/>
  <c r="J36" i="2"/>
  <c r="I36" i="2"/>
  <c r="H36" i="2"/>
  <c r="G36" i="2"/>
  <c r="E36" i="2"/>
  <c r="B16" i="2"/>
  <c r="I16" i="2"/>
  <c r="J16" i="2"/>
  <c r="H16" i="2"/>
  <c r="E16" i="2"/>
  <c r="G16" i="2"/>
</calcChain>
</file>

<file path=xl/sharedStrings.xml><?xml version="1.0" encoding="utf-8"?>
<sst xmlns="http://schemas.openxmlformats.org/spreadsheetml/2006/main" count="155" uniqueCount="102">
  <si>
    <t>Created by law in 2009, the intent of the Economic Redevelopment and Growth (ERG) program was to provide State incentive grants to developers to capture new State incremental taxes derived from a project’s development to address financing gap. Applications to the ERG Program were evaluated to determine eligibility in accordance with N.J.S.A. 52:27D-489 a. through o. / N.J.A.C. 19:31-4, including having a redevelopment project that is located in a qualifying area; not having begun any construction at the site of the proposed project prior to submitting an application, except in certain cases; demonstrating  an existing financing gap; meeting a 20% equity requirement; and, meeting a net benefit test. Grants are made annually based on the incremental eligible taxes actually generated as a result of the project.</t>
  </si>
  <si>
    <t>Commercial Projects</t>
  </si>
  <si>
    <t>Project</t>
  </si>
  <si>
    <t>Municipality</t>
  </si>
  <si>
    <t>County</t>
  </si>
  <si>
    <t>Award Amount</t>
  </si>
  <si>
    <t>Term</t>
  </si>
  <si>
    <t>Total Eligible Capital Investment</t>
  </si>
  <si>
    <t>Total Capital Investment</t>
  </si>
  <si>
    <t>Date Approved</t>
  </si>
  <si>
    <t xml:space="preserve">Anticipated Completion </t>
  </si>
  <si>
    <t>Project Status</t>
  </si>
  <si>
    <t>P34887</t>
  </si>
  <si>
    <t>810 Broad LLC</t>
  </si>
  <si>
    <t>Newark</t>
  </si>
  <si>
    <t>Essex</t>
  </si>
  <si>
    <t xml:space="preserve">With Taxation for Reimbursement  </t>
  </si>
  <si>
    <t>P37976</t>
  </si>
  <si>
    <t>Ameream LLC, Meadow Amusement LLC and Affiliates</t>
  </si>
  <si>
    <t>East Rutherford</t>
  </si>
  <si>
    <t>Bergen</t>
  </si>
  <si>
    <t>Original 11/1/2013   Modification 8/11/2015</t>
  </si>
  <si>
    <t>P37626</t>
  </si>
  <si>
    <t>Catellus Teterboro Urban Renewal LLC</t>
  </si>
  <si>
    <t>Teterboro</t>
  </si>
  <si>
    <t>P37644</t>
  </si>
  <si>
    <t>DGMB Casino, LLC</t>
  </si>
  <si>
    <t>Atlantic City</t>
  </si>
  <si>
    <t>Atlantic</t>
  </si>
  <si>
    <t>P37782</t>
  </si>
  <si>
    <t>Harrah's Atlantic City Holding Inc.</t>
  </si>
  <si>
    <t>P37296</t>
  </si>
  <si>
    <t>Harrison Hotel 1, LLC, or affiliate</t>
  </si>
  <si>
    <t>Harrison</t>
  </si>
  <si>
    <t>Hudson</t>
  </si>
  <si>
    <t>P35672</t>
  </si>
  <si>
    <t xml:space="preserve">Jersey Gardens Lodging Associates LLP </t>
  </si>
  <si>
    <t>Elizabeth</t>
  </si>
  <si>
    <t>Union</t>
  </si>
  <si>
    <t>P37382</t>
  </si>
  <si>
    <t>MSST Fidelco Properties, LLC</t>
  </si>
  <si>
    <t>Mt. Laurel Development, LLC</t>
  </si>
  <si>
    <t>Mt. Laurel</t>
  </si>
  <si>
    <t>Burlington</t>
  </si>
  <si>
    <t>P36440</t>
  </si>
  <si>
    <t>Newport Office Center VI LLC</t>
  </si>
  <si>
    <t>Jersey City</t>
  </si>
  <si>
    <t>P36829</t>
  </si>
  <si>
    <t>Port Imperial South LLC</t>
  </si>
  <si>
    <t>Weehawken</t>
  </si>
  <si>
    <t>P37504</t>
  </si>
  <si>
    <t>RBH-TRB Newark Holdings, LLC</t>
  </si>
  <si>
    <t>Original - 7/10/2010     Modification - 1/17/2011</t>
  </si>
  <si>
    <t>P34888</t>
  </si>
  <si>
    <t>Saker ShopRites</t>
  </si>
  <si>
    <t>Somerville</t>
  </si>
  <si>
    <t>Somerset</t>
  </si>
  <si>
    <t>P37508</t>
  </si>
  <si>
    <t>TDAF I Pru Hotel Urban Renewal Company LLC</t>
  </si>
  <si>
    <t>P37954</t>
  </si>
  <si>
    <t>TDAF I Springfield Avenue Holding Urban Renewal Company LLC</t>
  </si>
  <si>
    <t>P37797</t>
  </si>
  <si>
    <t>VNO Wayne Town Center, LLC</t>
  </si>
  <si>
    <t>Wayne</t>
  </si>
  <si>
    <t>Passaic</t>
  </si>
  <si>
    <t>New Jobs</t>
  </si>
  <si>
    <t>Estimated Construction Jobs</t>
  </si>
  <si>
    <t>P37459</t>
  </si>
  <si>
    <t>Buffalo Pike Associates or Affiliate</t>
  </si>
  <si>
    <t>Hamilton</t>
  </si>
  <si>
    <t>P35781</t>
  </si>
  <si>
    <t>Cedar Shopping Centers, Inc. (dba Shore Mall Associates, L.P.)</t>
  </si>
  <si>
    <t>Egg Harbor</t>
  </si>
  <si>
    <t>P37397</t>
  </si>
  <si>
    <t>Eatontown Monmouth Mall LLC</t>
  </si>
  <si>
    <t>Eatontown</t>
  </si>
  <si>
    <t>Monmouth</t>
  </si>
  <si>
    <t>P37381</t>
  </si>
  <si>
    <t>Fountains Applied LWAG, LLC</t>
  </si>
  <si>
    <t>Long Branch</t>
  </si>
  <si>
    <t>P37756</t>
  </si>
  <si>
    <t>Hanover Ridgedale LLC</t>
  </si>
  <si>
    <t>Cedar Knolls</t>
  </si>
  <si>
    <t>Morris</t>
  </si>
  <si>
    <t>P37458</t>
  </si>
  <si>
    <t xml:space="preserve">Lacey Plaza LLC </t>
  </si>
  <si>
    <t>Lacey</t>
  </si>
  <si>
    <t>Ocean</t>
  </si>
  <si>
    <t>P35597</t>
  </si>
  <si>
    <t>Revel Atlantic City, Revel Entertainment Group LLC, and certain to be designated related or affiliate entities</t>
  </si>
  <si>
    <t>P37469</t>
  </si>
  <si>
    <t>Williamstown Square Urban Renewal, LLC and affiliates</t>
  </si>
  <si>
    <t>Williamstown</t>
  </si>
  <si>
    <t>Gloucester</t>
  </si>
  <si>
    <t>Withdrawn/Inactive Projects</t>
  </si>
  <si>
    <t>Complete- Paid in Full</t>
  </si>
  <si>
    <t>New Jobs*</t>
  </si>
  <si>
    <t>Estimated Construction Jobs*</t>
  </si>
  <si>
    <t>Date Closed**</t>
  </si>
  <si>
    <t>*There is no legislative requirement under ERG related to job creation or retention, therefore this information is not tracked as part of the annual certification process</t>
  </si>
  <si>
    <t>**Date Closed = when EDA executes a project</t>
  </si>
  <si>
    <t>Completed Commercial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</si>
</sst>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Red]&quot;$&quot;#,##0"/>
    <numFmt numFmtId="165" formatCode="&quot;$&quot;#,##0"/>
  </numFmts>
  <fonts count="6" x14ac:knownFonts="1">
    <font>
      <sz val="11"/>
      <color theme="1"/>
      <name val="Calibri"/>
      <family val="2"/>
      <scheme val="minor"/>
    </font>
    <font>
      <u/>
      <sz val="11"/>
      <color theme="10"/>
      <name val="Calibri"/>
      <family val="2"/>
    </font>
    <font>
      <b/>
      <sz val="11"/>
      <color theme="1"/>
      <name val="Calibri"/>
      <family val="2"/>
      <scheme val="minor"/>
    </font>
    <font>
      <b/>
      <sz val="11"/>
      <name val="Calibri"/>
      <family val="2"/>
      <scheme val="minor"/>
    </font>
    <font>
      <sz val="12"/>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58">
    <xf numFmtId="0" fontId="0" fillId="0" borderId="0" xfId="0"/>
    <xf numFmtId="0" fontId="0" fillId="0" borderId="0" xfId="0" applyFont="1" applyAlignment="1">
      <alignment horizontal="left" vertical="top"/>
    </xf>
    <xf numFmtId="0" fontId="0" fillId="0" borderId="0" xfId="0" applyFont="1"/>
    <xf numFmtId="0" fontId="2" fillId="2" borderId="1" xfId="0" applyFont="1" applyFill="1" applyBorder="1" applyAlignment="1">
      <alignment horizontal="left" vertical="top" wrapText="1"/>
    </xf>
    <xf numFmtId="0" fontId="1" fillId="0" borderId="1" xfId="1" applyFont="1" applyFill="1" applyBorder="1" applyAlignment="1" applyProtection="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0" xfId="0" applyFont="1" applyFill="1"/>
    <xf numFmtId="0" fontId="2" fillId="2" borderId="1" xfId="0" applyFont="1" applyFill="1" applyBorder="1" applyAlignment="1">
      <alignment horizontal="left" vertical="top"/>
    </xf>
    <xf numFmtId="0" fontId="0" fillId="3" borderId="1" xfId="0" applyFont="1" applyFill="1" applyBorder="1" applyAlignment="1">
      <alignment horizontal="right"/>
    </xf>
    <xf numFmtId="0" fontId="0" fillId="0" borderId="0" xfId="0" applyFont="1" applyFill="1" applyBorder="1" applyAlignment="1">
      <alignment wrapText="1"/>
    </xf>
    <xf numFmtId="0" fontId="0" fillId="0" borderId="0" xfId="0" applyFont="1" applyFill="1" applyBorder="1" applyAlignment="1">
      <alignment horizontal="left" vertical="top" wrapText="1"/>
    </xf>
    <xf numFmtId="164" fontId="0" fillId="0" borderId="0" xfId="0" applyNumberFormat="1" applyFont="1" applyFill="1" applyBorder="1" applyAlignment="1">
      <alignment horizontal="left" vertical="top" wrapText="1"/>
    </xf>
    <xf numFmtId="3" fontId="0" fillId="0" borderId="0" xfId="0" applyNumberFormat="1" applyFont="1" applyFill="1" applyBorder="1" applyAlignment="1">
      <alignment horizontal="left" vertical="top" wrapText="1"/>
    </xf>
    <xf numFmtId="14" fontId="0" fillId="0" borderId="0" xfId="0" applyNumberFormat="1" applyFont="1" applyFill="1" applyBorder="1" applyAlignment="1">
      <alignment horizontal="left" vertical="top" wrapText="1"/>
    </xf>
    <xf numFmtId="0" fontId="1" fillId="0" borderId="1" xfId="1" applyBorder="1" applyAlignment="1" applyProtection="1">
      <alignment wrapText="1"/>
    </xf>
    <xf numFmtId="0" fontId="0" fillId="0" borderId="0" xfId="0" applyFont="1" applyBorder="1" applyAlignment="1">
      <alignment horizontal="left" vertical="top"/>
    </xf>
    <xf numFmtId="0" fontId="0" fillId="0" borderId="0" xfId="0" applyFont="1" applyBorder="1"/>
    <xf numFmtId="0" fontId="0" fillId="0" borderId="0" xfId="0" applyFont="1" applyBorder="1" applyAlignment="1">
      <alignment horizontal="right"/>
    </xf>
    <xf numFmtId="165" fontId="0" fillId="0" borderId="0" xfId="0" applyNumberFormat="1" applyFont="1" applyBorder="1" applyAlignment="1">
      <alignment horizontal="right"/>
    </xf>
    <xf numFmtId="0" fontId="0" fillId="0" borderId="0" xfId="0" applyFont="1" applyFill="1" applyBorder="1" applyAlignment="1">
      <alignment horizontal="right"/>
    </xf>
    <xf numFmtId="165" fontId="0" fillId="0" borderId="0" xfId="0" applyNumberFormat="1" applyFont="1" applyFill="1" applyBorder="1" applyAlignment="1">
      <alignment horizontal="right"/>
    </xf>
    <xf numFmtId="0" fontId="0" fillId="0" borderId="1" xfId="0" applyBorder="1" applyAlignment="1">
      <alignment wrapText="1"/>
    </xf>
    <xf numFmtId="0" fontId="0" fillId="0" borderId="1" xfId="0" applyFill="1" applyBorder="1" applyAlignment="1">
      <alignment horizontal="left" vertical="top" wrapText="1"/>
    </xf>
    <xf numFmtId="0" fontId="0" fillId="0" borderId="0" xfId="0" applyFont="1" applyAlignment="1">
      <alignment horizontal="left" vertical="top" wrapText="1"/>
    </xf>
    <xf numFmtId="0" fontId="0" fillId="0" borderId="1" xfId="0" applyFill="1" applyBorder="1"/>
    <xf numFmtId="0" fontId="1" fillId="0" borderId="1" xfId="1" applyFill="1" applyBorder="1" applyAlignment="1" applyProtection="1">
      <alignment horizontal="left" vertical="top" wrapText="1"/>
    </xf>
    <xf numFmtId="164" fontId="0" fillId="0" borderId="1" xfId="0" applyNumberFormat="1" applyFont="1" applyFill="1" applyBorder="1" applyAlignment="1">
      <alignment horizontal="right" vertical="top" wrapText="1"/>
    </xf>
    <xf numFmtId="164" fontId="2" fillId="2" borderId="1" xfId="0" applyNumberFormat="1" applyFont="1" applyFill="1" applyBorder="1" applyAlignment="1">
      <alignment horizontal="right" vertical="top"/>
    </xf>
    <xf numFmtId="0" fontId="2" fillId="2" borderId="1" xfId="0" applyFont="1" applyFill="1" applyBorder="1" applyAlignment="1">
      <alignment horizontal="center" vertical="top" wrapText="1"/>
    </xf>
    <xf numFmtId="2" fontId="3" fillId="2" borderId="2" xfId="0" applyNumberFormat="1" applyFont="1" applyFill="1" applyBorder="1" applyAlignment="1">
      <alignment horizontal="center" wrapText="1"/>
    </xf>
    <xf numFmtId="165" fontId="0" fillId="0" borderId="1" xfId="0" applyNumberFormat="1" applyFont="1" applyFill="1" applyBorder="1" applyAlignment="1">
      <alignment horizontal="right" vertical="top"/>
    </xf>
    <xf numFmtId="0" fontId="2" fillId="2" borderId="1" xfId="0" applyFont="1" applyFill="1" applyBorder="1" applyAlignment="1">
      <alignment horizontal="right" vertical="top"/>
    </xf>
    <xf numFmtId="0" fontId="0" fillId="0" borderId="1" xfId="0" applyFont="1" applyFill="1" applyBorder="1" applyAlignment="1">
      <alignment horizontal="right" vertical="top"/>
    </xf>
    <xf numFmtId="0" fontId="0" fillId="0" borderId="1" xfId="0" applyFont="1" applyBorder="1" applyAlignment="1">
      <alignment horizontal="right" vertical="top"/>
    </xf>
    <xf numFmtId="0" fontId="0" fillId="0" borderId="1" xfId="0" applyFont="1" applyFill="1" applyBorder="1" applyAlignment="1">
      <alignment horizontal="center" vertical="top" wrapText="1"/>
    </xf>
    <xf numFmtId="3" fontId="0" fillId="0" borderId="1" xfId="0" applyNumberFormat="1" applyFont="1" applyFill="1" applyBorder="1" applyAlignment="1">
      <alignment horizontal="right" vertical="top" wrapText="1"/>
    </xf>
    <xf numFmtId="3" fontId="2" fillId="2" borderId="1" xfId="0" applyNumberFormat="1" applyFont="1" applyFill="1" applyBorder="1" applyAlignment="1">
      <alignment horizontal="right" vertical="top"/>
    </xf>
    <xf numFmtId="0" fontId="4" fillId="0" borderId="1" xfId="0" applyFont="1" applyBorder="1" applyAlignment="1">
      <alignment vertical="top"/>
    </xf>
    <xf numFmtId="0" fontId="0" fillId="0" borderId="0" xfId="0" applyFont="1" applyFill="1" applyAlignment="1">
      <alignment vertical="top"/>
    </xf>
    <xf numFmtId="0" fontId="0" fillId="0" borderId="0" xfId="0" applyFont="1" applyAlignment="1">
      <alignment vertical="top"/>
    </xf>
    <xf numFmtId="0" fontId="4" fillId="0" borderId="1" xfId="0" applyFont="1" applyFill="1" applyBorder="1" applyAlignment="1">
      <alignment vertical="top"/>
    </xf>
    <xf numFmtId="164" fontId="0" fillId="0" borderId="0" xfId="0" applyNumberFormat="1" applyFont="1"/>
    <xf numFmtId="0" fontId="0" fillId="0" borderId="0" xfId="0" applyFont="1" applyFill="1" applyAlignment="1">
      <alignment horizontal="left"/>
    </xf>
    <xf numFmtId="0" fontId="0" fillId="0" borderId="0" xfId="0" applyFont="1" applyAlignment="1">
      <alignment horizontal="left"/>
    </xf>
    <xf numFmtId="165" fontId="0" fillId="0" borderId="0" xfId="0" applyNumberFormat="1" applyFont="1" applyFill="1"/>
    <xf numFmtId="0" fontId="2" fillId="0" borderId="3" xfId="0" applyFont="1" applyFill="1" applyBorder="1" applyAlignment="1">
      <alignment vertical="top" wrapText="1"/>
    </xf>
    <xf numFmtId="0" fontId="0" fillId="0" borderId="3" xfId="0" applyFont="1" applyBorder="1" applyAlignment="1">
      <alignment vertical="top" wrapText="1"/>
    </xf>
    <xf numFmtId="0" fontId="2" fillId="0" borderId="0" xfId="0" applyFont="1" applyFill="1" applyBorder="1" applyAlignment="1">
      <alignment horizontal="left" vertical="top" wrapText="1"/>
    </xf>
    <xf numFmtId="0" fontId="0" fillId="0" borderId="0" xfId="0" applyFont="1" applyAlignment="1">
      <alignment wrapText="1"/>
    </xf>
    <xf numFmtId="14" fontId="5" fillId="0" borderId="0" xfId="0" applyNumberFormat="1" applyFont="1" applyFill="1" applyBorder="1" applyAlignment="1">
      <alignment horizontal="left" vertical="top" wrapText="1"/>
    </xf>
    <xf numFmtId="165" fontId="2" fillId="0" borderId="1" xfId="0" applyNumberFormat="1" applyFont="1" applyFill="1" applyBorder="1" applyAlignment="1">
      <alignment horizontal="right" vertical="top"/>
    </xf>
    <xf numFmtId="3" fontId="2" fillId="0" borderId="1" xfId="0" applyNumberFormat="1" applyFont="1" applyFill="1" applyBorder="1" applyAlignment="1">
      <alignment horizontal="right" vertical="top" wrapText="1"/>
    </xf>
    <xf numFmtId="0" fontId="0" fillId="0" borderId="3" xfId="0" applyFont="1" applyBorder="1" applyAlignment="1">
      <alignment horizontal="center" vertical="top" wrapText="1"/>
    </xf>
    <xf numFmtId="0" fontId="2" fillId="0" borderId="0" xfId="0" applyFont="1" applyFill="1" applyBorder="1" applyAlignment="1">
      <alignment horizontal="left" vertical="top" wrapText="1"/>
    </xf>
    <xf numFmtId="0" fontId="0" fillId="0" borderId="0" xfId="0" applyFont="1" applyAlignment="1">
      <alignment wrapText="1"/>
    </xf>
    <xf numFmtId="0" fontId="2" fillId="2" borderId="4" xfId="0" applyFont="1" applyFill="1" applyBorder="1" applyAlignment="1">
      <alignment horizontal="center" vertical="top" wrapText="1"/>
    </xf>
    <xf numFmtId="0" fontId="2" fillId="2" borderId="5" xfId="0" applyFont="1" applyFill="1" applyBorder="1" applyAlignment="1">
      <alignment horizontal="center"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spruceblob01.blob.core.windows.net/stwpnjeda/pdfs/agendas/04102012agenda.pdf" TargetMode="External"/><Relationship Id="rId13" Type="http://schemas.openxmlformats.org/officeDocument/2006/relationships/hyperlink" Target="https://spruceblob01.blob.core.windows.net/stwpnjeda/pdfs/agendas/06122012agenda.pdf" TargetMode="External"/><Relationship Id="rId3" Type="http://schemas.openxmlformats.org/officeDocument/2006/relationships/hyperlink" Target="https://spruceblob01.blob.core.windows.net/stwpnjeda/pdfs/agendas/february2010BoardAgenda.pdf" TargetMode="External"/><Relationship Id="rId7" Type="http://schemas.openxmlformats.org/officeDocument/2006/relationships/hyperlink" Target="https://spruceblob01.blob.core.windows.net/stwpnjeda/pdfs/agendas/02142012agenda.pdf" TargetMode="External"/><Relationship Id="rId12" Type="http://schemas.openxmlformats.org/officeDocument/2006/relationships/hyperlink" Target="https://spruceblob01.blob.core.windows.net/stwpnjeda/pdfs/mods/RBH-1.pdf" TargetMode="External"/><Relationship Id="rId17" Type="http://schemas.openxmlformats.org/officeDocument/2006/relationships/printerSettings" Target="../printerSettings/printerSettings1.bin"/><Relationship Id="rId2" Type="http://schemas.openxmlformats.org/officeDocument/2006/relationships/hyperlink" Target="https://spruceblob01.blob.core.windows.net/stwpnjeda/pdfs/agendas/November2009BoardAgenda.pdf" TargetMode="External"/><Relationship Id="rId16" Type="http://schemas.openxmlformats.org/officeDocument/2006/relationships/hyperlink" Target="https://spruceblob01.blob.core.windows.net/stwpnjeda/pdfs/agendas/11152012agenda.pdf" TargetMode="External"/><Relationship Id="rId1" Type="http://schemas.openxmlformats.org/officeDocument/2006/relationships/hyperlink" Target="https://spruceblob01.blob.core.windows.net/stwpnjeda/web/pdf/EDA/110911fullagenda.pdf" TargetMode="External"/><Relationship Id="rId6" Type="http://schemas.openxmlformats.org/officeDocument/2006/relationships/hyperlink" Target="https://spruceblob01.blob.core.windows.net/stwpnjeda/pdfs/agendas/February2011BoardAgenda.pdf" TargetMode="External"/><Relationship Id="rId11" Type="http://schemas.openxmlformats.org/officeDocument/2006/relationships/hyperlink" Target="https://spruceblob01.blob.core.windows.net/stwpnjeda/pdfs/agendas/10082013agenda.pdf" TargetMode="External"/><Relationship Id="rId5" Type="http://schemas.openxmlformats.org/officeDocument/2006/relationships/hyperlink" Target="https://spruceblob01.blob.core.windows.net/stwpnjeda/pdfs/agendas/102010_agendafull.pdf" TargetMode="External"/><Relationship Id="rId15" Type="http://schemas.openxmlformats.org/officeDocument/2006/relationships/hyperlink" Target="https://spruceblob01.blob.core.windows.net/stwpnjeda/pdfs/agendas/May2010Boardmeetingagenda.pdf" TargetMode="External"/><Relationship Id="rId10" Type="http://schemas.openxmlformats.org/officeDocument/2006/relationships/hyperlink" Target="https://spruceblob01.blob.core.windows.net/stwpnjeda/pdfs/agendas/12112012agenda.pdf" TargetMode="External"/><Relationship Id="rId4" Type="http://schemas.openxmlformats.org/officeDocument/2006/relationships/hyperlink" Target="https://spruceblob01.blob.core.windows.net/stwpnjeda/pdfs/agendas/September162010BoardMeetingAgenda.pdf" TargetMode="External"/><Relationship Id="rId9" Type="http://schemas.openxmlformats.org/officeDocument/2006/relationships/hyperlink" Target="https://spruceblob01.blob.core.windows.net/stwpnjeda/pdfs/agendas/11012013agenda.pdf" TargetMode="External"/><Relationship Id="rId14" Type="http://schemas.openxmlformats.org/officeDocument/2006/relationships/hyperlink" Target="https://spruceblob01.blob.core.windows.net/stwpnjeda/pdfs/agendas/0913201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40"/>
  <sheetViews>
    <sheetView tabSelected="1" topLeftCell="B1" zoomScale="93" zoomScaleNormal="93" workbookViewId="0">
      <selection activeCell="I41" sqref="I41"/>
    </sheetView>
  </sheetViews>
  <sheetFormatPr defaultColWidth="9.109375" defaultRowHeight="14.4" x14ac:dyDescent="0.3"/>
  <cols>
    <col min="1" max="1" width="14.44140625" style="2" hidden="1" customWidth="1"/>
    <col min="2" max="2" width="30.33203125" style="2" customWidth="1"/>
    <col min="3" max="3" width="17.6640625" style="2" customWidth="1"/>
    <col min="4" max="4" width="13.33203125" style="2" customWidth="1"/>
    <col min="5" max="5" width="15.44140625" style="2" customWidth="1"/>
    <col min="6" max="6" width="6.44140625" style="2" customWidth="1"/>
    <col min="7" max="7" width="17.88671875" style="2" customWidth="1"/>
    <col min="8" max="8" width="16.33203125" style="2" customWidth="1"/>
    <col min="9" max="9" width="12.109375" style="2" customWidth="1"/>
    <col min="10" max="10" width="13.6640625" style="2" customWidth="1"/>
    <col min="11" max="11" width="12.6640625" style="2" customWidth="1"/>
    <col min="12" max="12" width="14.88671875" style="2" customWidth="1"/>
    <col min="13" max="13" width="12.44140625" style="2" customWidth="1"/>
    <col min="14" max="14" width="34.5546875" style="2" bestFit="1" customWidth="1"/>
    <col min="15" max="15" width="5.88671875" style="2" customWidth="1"/>
    <col min="16" max="16" width="34.5546875" style="2" bestFit="1" customWidth="1"/>
    <col min="17" max="16384" width="9.109375" style="2"/>
  </cols>
  <sheetData>
    <row r="1" spans="1:15" ht="59.25" customHeight="1" x14ac:dyDescent="0.3">
      <c r="B1" s="53" t="s">
        <v>0</v>
      </c>
      <c r="C1" s="53"/>
      <c r="D1" s="53"/>
      <c r="E1" s="53"/>
      <c r="F1" s="53"/>
      <c r="G1" s="53"/>
      <c r="H1" s="53"/>
      <c r="I1" s="53"/>
      <c r="J1" s="53"/>
      <c r="K1" s="53"/>
      <c r="L1" s="53"/>
      <c r="M1" s="53"/>
      <c r="N1" s="53"/>
      <c r="O1" s="49"/>
    </row>
    <row r="2" spans="1:15" ht="23.25" customHeight="1" x14ac:dyDescent="0.3">
      <c r="B2" s="56" t="s">
        <v>1</v>
      </c>
      <c r="C2" s="57"/>
      <c r="D2" s="57"/>
      <c r="E2" s="57"/>
      <c r="F2" s="57"/>
      <c r="G2" s="57"/>
      <c r="H2" s="57"/>
      <c r="I2" s="57"/>
      <c r="J2" s="57"/>
      <c r="K2" s="57"/>
      <c r="L2" s="57"/>
      <c r="M2" s="57"/>
      <c r="N2" s="57"/>
    </row>
    <row r="3" spans="1:15" ht="43.2" x14ac:dyDescent="0.3">
      <c r="B3" s="3" t="s">
        <v>2</v>
      </c>
      <c r="C3" s="3" t="s">
        <v>3</v>
      </c>
      <c r="D3" s="3" t="s">
        <v>4</v>
      </c>
      <c r="E3" s="29" t="s">
        <v>5</v>
      </c>
      <c r="F3" s="29" t="s">
        <v>6</v>
      </c>
      <c r="G3" s="29" t="s">
        <v>7</v>
      </c>
      <c r="H3" s="29" t="s">
        <v>8</v>
      </c>
      <c r="I3" s="29" t="s">
        <v>96</v>
      </c>
      <c r="J3" s="29" t="s">
        <v>97</v>
      </c>
      <c r="K3" s="29" t="s">
        <v>9</v>
      </c>
      <c r="L3" s="29" t="s">
        <v>98</v>
      </c>
      <c r="M3" s="29" t="s">
        <v>10</v>
      </c>
      <c r="N3" s="30" t="s">
        <v>11</v>
      </c>
    </row>
    <row r="4" spans="1:15" s="7" customFormat="1" ht="15.6" x14ac:dyDescent="0.3">
      <c r="A4" s="40" t="s">
        <v>12</v>
      </c>
      <c r="B4" s="4" t="s">
        <v>13</v>
      </c>
      <c r="C4" s="5" t="s">
        <v>14</v>
      </c>
      <c r="D4" s="5" t="s">
        <v>15</v>
      </c>
      <c r="E4" s="31">
        <v>4700238</v>
      </c>
      <c r="F4" s="35">
        <v>20</v>
      </c>
      <c r="G4" s="31">
        <v>27486774</v>
      </c>
      <c r="H4" s="31">
        <v>29629549</v>
      </c>
      <c r="I4" s="36">
        <v>65</v>
      </c>
      <c r="J4" s="36">
        <v>171</v>
      </c>
      <c r="K4" s="6">
        <v>40437</v>
      </c>
      <c r="L4" s="6">
        <v>41127</v>
      </c>
      <c r="M4" s="34">
        <v>2015</v>
      </c>
      <c r="N4" s="41" t="s">
        <v>16</v>
      </c>
    </row>
    <row r="5" spans="1:15" ht="57.6" x14ac:dyDescent="0.3">
      <c r="A5" s="40" t="s">
        <v>17</v>
      </c>
      <c r="B5" s="4" t="s">
        <v>18</v>
      </c>
      <c r="C5" s="5" t="s">
        <v>19</v>
      </c>
      <c r="D5" s="5" t="s">
        <v>20</v>
      </c>
      <c r="E5" s="31">
        <v>390000000</v>
      </c>
      <c r="F5" s="35">
        <v>20</v>
      </c>
      <c r="G5" s="31">
        <v>3117245647</v>
      </c>
      <c r="H5" s="31">
        <v>3182246000</v>
      </c>
      <c r="I5" s="36">
        <v>16200</v>
      </c>
      <c r="J5" s="36">
        <v>13730</v>
      </c>
      <c r="K5" s="6" t="s">
        <v>21</v>
      </c>
      <c r="L5" s="6">
        <v>42887</v>
      </c>
      <c r="M5" s="33">
        <v>2018</v>
      </c>
      <c r="N5" s="41" t="s">
        <v>16</v>
      </c>
    </row>
    <row r="6" spans="1:15" ht="15.6" x14ac:dyDescent="0.3">
      <c r="A6" s="40" t="s">
        <v>29</v>
      </c>
      <c r="B6" s="4" t="s">
        <v>30</v>
      </c>
      <c r="C6" s="5" t="s">
        <v>27</v>
      </c>
      <c r="D6" s="5" t="s">
        <v>28</v>
      </c>
      <c r="E6" s="31">
        <v>24128000</v>
      </c>
      <c r="F6" s="35">
        <v>20</v>
      </c>
      <c r="G6" s="31">
        <v>132826000</v>
      </c>
      <c r="H6" s="31">
        <v>144594875</v>
      </c>
      <c r="I6" s="36">
        <v>140</v>
      </c>
      <c r="J6" s="36">
        <v>340</v>
      </c>
      <c r="K6" s="6">
        <v>41254</v>
      </c>
      <c r="L6" s="6">
        <v>41935</v>
      </c>
      <c r="M6" s="33">
        <v>2016</v>
      </c>
      <c r="N6" s="41" t="s">
        <v>16</v>
      </c>
    </row>
    <row r="7" spans="1:15" ht="15.6" x14ac:dyDescent="0.3">
      <c r="A7" s="40" t="s">
        <v>31</v>
      </c>
      <c r="B7" s="4" t="s">
        <v>32</v>
      </c>
      <c r="C7" s="5" t="s">
        <v>33</v>
      </c>
      <c r="D7" s="5" t="s">
        <v>34</v>
      </c>
      <c r="E7" s="31">
        <v>7250987</v>
      </c>
      <c r="F7" s="35">
        <v>20</v>
      </c>
      <c r="G7" s="31">
        <v>36254935</v>
      </c>
      <c r="H7" s="31">
        <v>38291539</v>
      </c>
      <c r="I7" s="36">
        <v>172</v>
      </c>
      <c r="J7" s="36">
        <v>232</v>
      </c>
      <c r="K7" s="6">
        <v>40856</v>
      </c>
      <c r="L7" s="6">
        <v>41260</v>
      </c>
      <c r="M7" s="34">
        <v>2015</v>
      </c>
      <c r="N7" s="41" t="s">
        <v>16</v>
      </c>
    </row>
    <row r="8" spans="1:15" ht="28.8" x14ac:dyDescent="0.3">
      <c r="A8" s="40" t="s">
        <v>35</v>
      </c>
      <c r="B8" s="4" t="s">
        <v>36</v>
      </c>
      <c r="C8" s="5" t="s">
        <v>37</v>
      </c>
      <c r="D8" s="5" t="s">
        <v>38</v>
      </c>
      <c r="E8" s="31">
        <v>7961200</v>
      </c>
      <c r="F8" s="35">
        <v>20</v>
      </c>
      <c r="G8" s="31">
        <v>39806000</v>
      </c>
      <c r="H8" s="31">
        <v>39806000</v>
      </c>
      <c r="I8" s="36">
        <v>54</v>
      </c>
      <c r="J8" s="36">
        <v>300</v>
      </c>
      <c r="K8" s="6">
        <v>40219</v>
      </c>
      <c r="L8" s="6">
        <v>40694</v>
      </c>
      <c r="M8" s="34">
        <v>2015</v>
      </c>
      <c r="N8" s="41" t="s">
        <v>16</v>
      </c>
    </row>
    <row r="9" spans="1:15" ht="15.6" x14ac:dyDescent="0.3">
      <c r="A9" s="40" t="s">
        <v>39</v>
      </c>
      <c r="B9" s="4" t="s">
        <v>40</v>
      </c>
      <c r="C9" s="5" t="s">
        <v>14</v>
      </c>
      <c r="D9" s="5" t="s">
        <v>15</v>
      </c>
      <c r="E9" s="31">
        <v>5640161</v>
      </c>
      <c r="F9" s="35">
        <v>20</v>
      </c>
      <c r="G9" s="31">
        <v>28200803</v>
      </c>
      <c r="H9" s="31">
        <v>34240497</v>
      </c>
      <c r="I9" s="36">
        <v>70</v>
      </c>
      <c r="J9" s="36">
        <v>81</v>
      </c>
      <c r="K9" s="6">
        <v>40953</v>
      </c>
      <c r="L9" s="6">
        <v>41646</v>
      </c>
      <c r="M9" s="34">
        <v>2015</v>
      </c>
      <c r="N9" s="41" t="s">
        <v>16</v>
      </c>
      <c r="O9" s="44"/>
    </row>
    <row r="10" spans="1:15" ht="15.6" x14ac:dyDescent="0.3">
      <c r="A10" s="40"/>
      <c r="B10" s="4" t="s">
        <v>41</v>
      </c>
      <c r="C10" s="5" t="s">
        <v>42</v>
      </c>
      <c r="D10" s="5" t="s">
        <v>43</v>
      </c>
      <c r="E10" s="31">
        <v>10636483</v>
      </c>
      <c r="F10" s="35">
        <v>20</v>
      </c>
      <c r="G10" s="31">
        <v>53182417</v>
      </c>
      <c r="H10" s="31">
        <v>53884612</v>
      </c>
      <c r="I10" s="36">
        <v>93</v>
      </c>
      <c r="J10" s="36">
        <v>252</v>
      </c>
      <c r="K10" s="6">
        <v>41009</v>
      </c>
      <c r="L10" s="6">
        <v>42527</v>
      </c>
      <c r="M10" s="33">
        <v>2016</v>
      </c>
      <c r="N10" s="41" t="s">
        <v>16</v>
      </c>
      <c r="O10" s="44"/>
    </row>
    <row r="11" spans="1:15" ht="15.6" x14ac:dyDescent="0.3">
      <c r="A11" s="39" t="s">
        <v>44</v>
      </c>
      <c r="B11" s="4" t="s">
        <v>45</v>
      </c>
      <c r="C11" s="5" t="s">
        <v>46</v>
      </c>
      <c r="D11" s="5" t="s">
        <v>34</v>
      </c>
      <c r="E11" s="31">
        <v>14600000</v>
      </c>
      <c r="F11" s="35">
        <v>15</v>
      </c>
      <c r="G11" s="31">
        <v>73484997</v>
      </c>
      <c r="H11" s="31">
        <v>81326054</v>
      </c>
      <c r="I11" s="36">
        <v>1600</v>
      </c>
      <c r="J11" s="36">
        <v>300</v>
      </c>
      <c r="K11" s="6">
        <v>40126</v>
      </c>
      <c r="L11" s="6">
        <v>40863</v>
      </c>
      <c r="M11" s="33">
        <v>2015</v>
      </c>
      <c r="N11" s="38" t="s">
        <v>16</v>
      </c>
    </row>
    <row r="12" spans="1:15" ht="15.6" x14ac:dyDescent="0.3">
      <c r="A12" s="40" t="s">
        <v>47</v>
      </c>
      <c r="B12" s="4" t="s">
        <v>48</v>
      </c>
      <c r="C12" s="5" t="s">
        <v>49</v>
      </c>
      <c r="D12" s="5" t="s">
        <v>34</v>
      </c>
      <c r="E12" s="31">
        <v>8893049</v>
      </c>
      <c r="F12" s="35">
        <v>20</v>
      </c>
      <c r="G12" s="31">
        <v>57164286</v>
      </c>
      <c r="H12" s="31">
        <v>58598720</v>
      </c>
      <c r="I12" s="36">
        <v>42</v>
      </c>
      <c r="J12" s="36">
        <v>437</v>
      </c>
      <c r="K12" s="6">
        <v>40582</v>
      </c>
      <c r="L12" s="6">
        <v>41313</v>
      </c>
      <c r="M12" s="34">
        <v>2015</v>
      </c>
      <c r="N12" s="41" t="s">
        <v>16</v>
      </c>
    </row>
    <row r="13" spans="1:15" s="7" customFormat="1" ht="57.6" x14ac:dyDescent="0.3">
      <c r="A13" s="40" t="s">
        <v>50</v>
      </c>
      <c r="B13" s="26" t="s">
        <v>51</v>
      </c>
      <c r="C13" s="5" t="s">
        <v>14</v>
      </c>
      <c r="D13" s="5" t="s">
        <v>15</v>
      </c>
      <c r="E13" s="31">
        <v>20548344</v>
      </c>
      <c r="F13" s="35">
        <v>20</v>
      </c>
      <c r="G13" s="31">
        <v>102741722</v>
      </c>
      <c r="H13" s="31">
        <v>124260313</v>
      </c>
      <c r="I13" s="36">
        <v>466</v>
      </c>
      <c r="J13" s="36">
        <v>450</v>
      </c>
      <c r="K13" s="6" t="s">
        <v>52</v>
      </c>
      <c r="L13" s="6">
        <v>41743</v>
      </c>
      <c r="M13" s="34">
        <v>2016</v>
      </c>
      <c r="N13" s="41" t="s">
        <v>16</v>
      </c>
    </row>
    <row r="14" spans="1:15" s="7" customFormat="1" ht="28.8" x14ac:dyDescent="0.3">
      <c r="A14" s="40" t="s">
        <v>57</v>
      </c>
      <c r="B14" s="4" t="s">
        <v>58</v>
      </c>
      <c r="C14" s="5" t="s">
        <v>14</v>
      </c>
      <c r="D14" s="5" t="s">
        <v>15</v>
      </c>
      <c r="E14" s="31">
        <v>6583637</v>
      </c>
      <c r="F14" s="35">
        <v>20</v>
      </c>
      <c r="G14" s="31">
        <v>32918187</v>
      </c>
      <c r="H14" s="31">
        <v>35015193</v>
      </c>
      <c r="I14" s="36">
        <v>57</v>
      </c>
      <c r="J14" s="36">
        <v>145</v>
      </c>
      <c r="K14" s="6">
        <v>40471</v>
      </c>
      <c r="L14" s="6">
        <v>41402</v>
      </c>
      <c r="M14" s="34">
        <v>2015</v>
      </c>
      <c r="N14" s="41" t="s">
        <v>16</v>
      </c>
      <c r="O14" s="43"/>
    </row>
    <row r="15" spans="1:15" s="7" customFormat="1" ht="28.8" x14ac:dyDescent="0.3">
      <c r="A15" s="40" t="s">
        <v>59</v>
      </c>
      <c r="B15" s="15" t="s">
        <v>60</v>
      </c>
      <c r="C15" s="5" t="s">
        <v>14</v>
      </c>
      <c r="D15" s="5" t="s">
        <v>15</v>
      </c>
      <c r="E15" s="31">
        <v>8358889</v>
      </c>
      <c r="F15" s="35">
        <v>20</v>
      </c>
      <c r="G15" s="31">
        <v>41794443</v>
      </c>
      <c r="H15" s="31">
        <v>44164828</v>
      </c>
      <c r="I15" s="36">
        <v>105</v>
      </c>
      <c r="J15" s="36">
        <v>145</v>
      </c>
      <c r="K15" s="6">
        <v>41555</v>
      </c>
      <c r="L15" s="6">
        <v>41733</v>
      </c>
      <c r="M15" s="33">
        <v>2016</v>
      </c>
      <c r="N15" s="41" t="s">
        <v>16</v>
      </c>
      <c r="O15" s="45"/>
    </row>
    <row r="16" spans="1:15" x14ac:dyDescent="0.3">
      <c r="A16" s="40"/>
      <c r="B16" s="3" t="str">
        <f>CONCATENATE(COUNTA(B4:B15) &amp; " Projects")</f>
        <v>12 Projects</v>
      </c>
      <c r="C16" s="8"/>
      <c r="D16" s="8"/>
      <c r="E16" s="28">
        <f>SUM(E4:E15)</f>
        <v>509300988</v>
      </c>
      <c r="F16" s="32"/>
      <c r="G16" s="28">
        <f>SUM(G4:G15)</f>
        <v>3743106211</v>
      </c>
      <c r="H16" s="28">
        <f>SUM(H4:H15)</f>
        <v>3866058180</v>
      </c>
      <c r="I16" s="37">
        <f>SUM(I4:I15)</f>
        <v>19064</v>
      </c>
      <c r="J16" s="37">
        <f>SUM(J4:J15)</f>
        <v>16583</v>
      </c>
      <c r="K16" s="8"/>
      <c r="L16" s="8"/>
      <c r="M16" s="9"/>
      <c r="N16" s="9"/>
    </row>
    <row r="17" spans="1:15" x14ac:dyDescent="0.3">
      <c r="A17" s="40"/>
      <c r="B17" s="1"/>
      <c r="C17" s="1"/>
      <c r="D17" s="1"/>
      <c r="E17" s="1"/>
      <c r="F17" s="1"/>
      <c r="G17" s="1"/>
      <c r="H17" s="1"/>
      <c r="I17" s="1"/>
      <c r="J17" s="1"/>
      <c r="K17" s="1"/>
      <c r="L17" s="1"/>
      <c r="M17" s="1"/>
    </row>
    <row r="18" spans="1:15" x14ac:dyDescent="0.3">
      <c r="A18" s="40"/>
      <c r="B18" s="46" t="s">
        <v>94</v>
      </c>
      <c r="C18" s="47"/>
      <c r="D18" s="47"/>
      <c r="E18" s="47"/>
      <c r="F18" s="47"/>
      <c r="G18" s="47"/>
      <c r="H18" s="47"/>
      <c r="I18" s="47"/>
      <c r="J18" s="47"/>
      <c r="K18" s="47"/>
      <c r="L18" s="1"/>
      <c r="M18" s="48"/>
      <c r="N18" s="10"/>
      <c r="O18" s="10"/>
    </row>
    <row r="19" spans="1:15" ht="43.2" x14ac:dyDescent="0.3">
      <c r="A19" s="40"/>
      <c r="B19" s="3" t="s">
        <v>2</v>
      </c>
      <c r="C19" s="3" t="s">
        <v>3</v>
      </c>
      <c r="D19" s="3" t="s">
        <v>4</v>
      </c>
      <c r="E19" s="29" t="s">
        <v>5</v>
      </c>
      <c r="F19" s="3" t="s">
        <v>6</v>
      </c>
      <c r="G19" s="29" t="s">
        <v>7</v>
      </c>
      <c r="H19" s="29" t="s">
        <v>8</v>
      </c>
      <c r="I19" s="29" t="s">
        <v>65</v>
      </c>
      <c r="J19" s="29" t="s">
        <v>66</v>
      </c>
      <c r="K19" s="29" t="s">
        <v>9</v>
      </c>
      <c r="M19" s="16"/>
      <c r="N19" s="17"/>
      <c r="O19" s="17"/>
    </row>
    <row r="20" spans="1:15" x14ac:dyDescent="0.3">
      <c r="A20" s="40" t="s">
        <v>67</v>
      </c>
      <c r="B20" s="22" t="s">
        <v>68</v>
      </c>
      <c r="C20" s="5" t="s">
        <v>69</v>
      </c>
      <c r="D20" s="5" t="s">
        <v>28</v>
      </c>
      <c r="E20" s="27">
        <v>11432283</v>
      </c>
      <c r="F20" s="35">
        <v>20</v>
      </c>
      <c r="G20" s="27">
        <v>57161414</v>
      </c>
      <c r="H20" s="27">
        <v>57911414</v>
      </c>
      <c r="I20" s="36">
        <v>310</v>
      </c>
      <c r="J20" s="36">
        <v>199</v>
      </c>
      <c r="K20" s="6">
        <v>40983</v>
      </c>
      <c r="M20" s="16"/>
      <c r="N20" s="17"/>
      <c r="O20" s="17"/>
    </row>
    <row r="21" spans="1:15" ht="28.8" x14ac:dyDescent="0.3">
      <c r="A21" s="40" t="s">
        <v>70</v>
      </c>
      <c r="B21" s="22" t="s">
        <v>71</v>
      </c>
      <c r="C21" s="23" t="s">
        <v>72</v>
      </c>
      <c r="D21" s="23" t="s">
        <v>28</v>
      </c>
      <c r="E21" s="27">
        <v>20409123</v>
      </c>
      <c r="F21" s="35">
        <v>20</v>
      </c>
      <c r="G21" s="27">
        <v>102045616</v>
      </c>
      <c r="H21" s="27">
        <v>102745616</v>
      </c>
      <c r="I21" s="36">
        <v>829</v>
      </c>
      <c r="J21" s="36">
        <v>550</v>
      </c>
      <c r="K21" s="6">
        <v>40526</v>
      </c>
      <c r="M21" s="14"/>
      <c r="N21" s="18"/>
      <c r="O21" s="19"/>
    </row>
    <row r="22" spans="1:15" x14ac:dyDescent="0.3">
      <c r="A22" s="40" t="s">
        <v>73</v>
      </c>
      <c r="B22" s="25" t="s">
        <v>74</v>
      </c>
      <c r="C22" s="5" t="s">
        <v>75</v>
      </c>
      <c r="D22" s="5" t="s">
        <v>76</v>
      </c>
      <c r="E22" s="27">
        <v>4109172</v>
      </c>
      <c r="F22" s="35">
        <v>15</v>
      </c>
      <c r="G22" s="27">
        <v>24621301</v>
      </c>
      <c r="H22" s="27">
        <v>24855075</v>
      </c>
      <c r="I22" s="36">
        <v>57</v>
      </c>
      <c r="J22" s="36">
        <v>76</v>
      </c>
      <c r="K22" s="6">
        <v>40856</v>
      </c>
      <c r="M22" s="14"/>
      <c r="N22" s="18"/>
      <c r="O22" s="19"/>
    </row>
    <row r="23" spans="1:15" s="7" customFormat="1" x14ac:dyDescent="0.3">
      <c r="A23" s="40" t="s">
        <v>77</v>
      </c>
      <c r="B23" s="22" t="s">
        <v>78</v>
      </c>
      <c r="C23" s="5" t="s">
        <v>79</v>
      </c>
      <c r="D23" s="5" t="s">
        <v>76</v>
      </c>
      <c r="E23" s="27">
        <v>8401459</v>
      </c>
      <c r="F23" s="35">
        <v>20</v>
      </c>
      <c r="G23" s="27">
        <v>42007296</v>
      </c>
      <c r="H23" s="27">
        <v>46938845</v>
      </c>
      <c r="I23" s="36">
        <v>196</v>
      </c>
      <c r="J23" s="36">
        <v>195</v>
      </c>
      <c r="K23" s="6">
        <v>40890</v>
      </c>
      <c r="M23" s="14"/>
      <c r="N23" s="20"/>
      <c r="O23" s="21"/>
    </row>
    <row r="24" spans="1:15" x14ac:dyDescent="0.3">
      <c r="A24" s="40" t="s">
        <v>80</v>
      </c>
      <c r="B24" s="22" t="s">
        <v>81</v>
      </c>
      <c r="C24" s="5" t="s">
        <v>82</v>
      </c>
      <c r="D24" s="5" t="s">
        <v>83</v>
      </c>
      <c r="E24" s="27">
        <v>4109734</v>
      </c>
      <c r="F24" s="35">
        <v>20</v>
      </c>
      <c r="G24" s="27">
        <v>20548671</v>
      </c>
      <c r="H24" s="27">
        <v>27653768</v>
      </c>
      <c r="I24" s="36">
        <v>176</v>
      </c>
      <c r="J24" s="36">
        <v>64</v>
      </c>
      <c r="K24" s="6">
        <v>41436</v>
      </c>
      <c r="M24" s="14"/>
      <c r="N24" s="18"/>
      <c r="O24" s="19"/>
    </row>
    <row r="25" spans="1:15" x14ac:dyDescent="0.3">
      <c r="A25" s="40" t="s">
        <v>84</v>
      </c>
      <c r="B25" s="5" t="s">
        <v>85</v>
      </c>
      <c r="C25" s="5" t="s">
        <v>86</v>
      </c>
      <c r="D25" s="5" t="s">
        <v>87</v>
      </c>
      <c r="E25" s="27">
        <v>3365004</v>
      </c>
      <c r="F25" s="35">
        <v>20</v>
      </c>
      <c r="G25" s="27">
        <v>16825022</v>
      </c>
      <c r="H25" s="27">
        <v>17025022</v>
      </c>
      <c r="I25" s="36">
        <v>88</v>
      </c>
      <c r="J25" s="36"/>
      <c r="K25" s="6">
        <v>41037</v>
      </c>
      <c r="M25" s="24"/>
    </row>
    <row r="26" spans="1:15" ht="57.6" x14ac:dyDescent="0.3">
      <c r="A26" s="40" t="s">
        <v>88</v>
      </c>
      <c r="B26" s="22" t="s">
        <v>89</v>
      </c>
      <c r="C26" s="5" t="s">
        <v>27</v>
      </c>
      <c r="D26" s="5" t="s">
        <v>28</v>
      </c>
      <c r="E26" s="27">
        <v>261364000</v>
      </c>
      <c r="F26" s="35">
        <v>20</v>
      </c>
      <c r="G26" s="27">
        <v>1306820000</v>
      </c>
      <c r="H26" s="27">
        <v>1600000000</v>
      </c>
      <c r="I26" s="36">
        <v>5500</v>
      </c>
      <c r="J26" s="36">
        <v>5400</v>
      </c>
      <c r="K26" s="6">
        <v>40575</v>
      </c>
      <c r="M26" s="24"/>
    </row>
    <row r="27" spans="1:15" ht="28.8" x14ac:dyDescent="0.3">
      <c r="A27" s="40" t="s">
        <v>90</v>
      </c>
      <c r="B27" s="22" t="s">
        <v>91</v>
      </c>
      <c r="C27" s="5" t="s">
        <v>92</v>
      </c>
      <c r="D27" s="5" t="s">
        <v>93</v>
      </c>
      <c r="E27" s="27">
        <v>11968365</v>
      </c>
      <c r="F27" s="35">
        <v>20</v>
      </c>
      <c r="G27" s="27">
        <v>59841825</v>
      </c>
      <c r="H27" s="27">
        <v>60591825</v>
      </c>
      <c r="I27" s="36">
        <v>356</v>
      </c>
      <c r="J27" s="36">
        <v>283</v>
      </c>
      <c r="K27" s="6">
        <v>41135</v>
      </c>
      <c r="M27" s="24"/>
    </row>
    <row r="28" spans="1:15" x14ac:dyDescent="0.3">
      <c r="A28" s="40"/>
      <c r="E28" s="42"/>
      <c r="M28" s="24"/>
    </row>
    <row r="29" spans="1:15" x14ac:dyDescent="0.3">
      <c r="A29" s="40"/>
      <c r="E29" s="42"/>
      <c r="M29" s="24"/>
    </row>
    <row r="30" spans="1:15" ht="23.25" customHeight="1" x14ac:dyDescent="0.3">
      <c r="B30" s="56" t="s">
        <v>101</v>
      </c>
      <c r="C30" s="57"/>
      <c r="D30" s="57"/>
      <c r="E30" s="57"/>
      <c r="F30" s="57"/>
      <c r="G30" s="57"/>
      <c r="H30" s="57"/>
      <c r="I30" s="57"/>
      <c r="J30" s="57"/>
      <c r="K30" s="57"/>
      <c r="L30" s="57"/>
      <c r="M30" s="57"/>
      <c r="N30" s="57"/>
    </row>
    <row r="31" spans="1:15" ht="43.2" x14ac:dyDescent="0.3">
      <c r="B31" s="3" t="s">
        <v>2</v>
      </c>
      <c r="C31" s="3" t="s">
        <v>3</v>
      </c>
      <c r="D31" s="3" t="s">
        <v>4</v>
      </c>
      <c r="E31" s="29" t="s">
        <v>5</v>
      </c>
      <c r="F31" s="29" t="s">
        <v>6</v>
      </c>
      <c r="G31" s="29" t="s">
        <v>7</v>
      </c>
      <c r="H31" s="29" t="s">
        <v>8</v>
      </c>
      <c r="I31" s="29" t="s">
        <v>96</v>
      </c>
      <c r="J31" s="29" t="s">
        <v>97</v>
      </c>
      <c r="K31" s="29" t="s">
        <v>9</v>
      </c>
      <c r="L31" s="29" t="s">
        <v>98</v>
      </c>
      <c r="M31" s="29" t="s">
        <v>10</v>
      </c>
      <c r="N31" s="30" t="s">
        <v>11</v>
      </c>
    </row>
    <row r="32" spans="1:15" ht="28.8" x14ac:dyDescent="0.3">
      <c r="A32" s="40" t="s">
        <v>22</v>
      </c>
      <c r="B32" s="4" t="s">
        <v>23</v>
      </c>
      <c r="C32" s="5" t="s">
        <v>24</v>
      </c>
      <c r="D32" s="5" t="s">
        <v>20</v>
      </c>
      <c r="E32" s="31">
        <v>18771345</v>
      </c>
      <c r="F32" s="35">
        <v>20</v>
      </c>
      <c r="G32" s="31">
        <v>93856724</v>
      </c>
      <c r="H32" s="31">
        <v>100694905</v>
      </c>
      <c r="I32" s="36">
        <v>776</v>
      </c>
      <c r="J32" s="36">
        <v>327</v>
      </c>
      <c r="K32" s="6">
        <v>41072</v>
      </c>
      <c r="L32" s="6">
        <v>42224</v>
      </c>
      <c r="M32" s="34">
        <v>2018</v>
      </c>
      <c r="N32" s="41" t="s">
        <v>95</v>
      </c>
    </row>
    <row r="33" spans="1:15" ht="15.6" x14ac:dyDescent="0.3">
      <c r="A33" s="39" t="s">
        <v>25</v>
      </c>
      <c r="B33" s="4" t="s">
        <v>26</v>
      </c>
      <c r="C33" s="5" t="s">
        <v>27</v>
      </c>
      <c r="D33" s="5" t="s">
        <v>28</v>
      </c>
      <c r="E33" s="31">
        <v>5055556</v>
      </c>
      <c r="F33" s="35">
        <v>20</v>
      </c>
      <c r="G33" s="31">
        <v>43236660</v>
      </c>
      <c r="H33" s="31">
        <v>43236660</v>
      </c>
      <c r="I33" s="36">
        <v>296</v>
      </c>
      <c r="J33" s="36">
        <v>209</v>
      </c>
      <c r="K33" s="6">
        <v>41165</v>
      </c>
      <c r="L33" s="6">
        <v>41402</v>
      </c>
      <c r="M33" s="33">
        <v>2015</v>
      </c>
      <c r="N33" s="41" t="s">
        <v>95</v>
      </c>
    </row>
    <row r="34" spans="1:15" s="7" customFormat="1" ht="15.6" x14ac:dyDescent="0.3">
      <c r="A34" s="40" t="s">
        <v>53</v>
      </c>
      <c r="B34" s="26" t="s">
        <v>54</v>
      </c>
      <c r="C34" s="5" t="s">
        <v>55</v>
      </c>
      <c r="D34" s="5" t="s">
        <v>56</v>
      </c>
      <c r="E34" s="31">
        <v>5000000</v>
      </c>
      <c r="F34" s="35">
        <v>20</v>
      </c>
      <c r="G34" s="31">
        <v>28100000</v>
      </c>
      <c r="H34" s="31">
        <v>28100000</v>
      </c>
      <c r="I34" s="36">
        <v>155</v>
      </c>
      <c r="J34" s="36">
        <v>116</v>
      </c>
      <c r="K34" s="6">
        <v>40308</v>
      </c>
      <c r="L34" s="6">
        <v>40771</v>
      </c>
      <c r="M34" s="34">
        <v>2013</v>
      </c>
      <c r="N34" s="41" t="s">
        <v>95</v>
      </c>
    </row>
    <row r="35" spans="1:15" s="7" customFormat="1" ht="15.6" x14ac:dyDescent="0.3">
      <c r="A35" s="40" t="s">
        <v>61</v>
      </c>
      <c r="B35" s="4" t="s">
        <v>62</v>
      </c>
      <c r="C35" s="5" t="s">
        <v>63</v>
      </c>
      <c r="D35" s="5" t="s">
        <v>64</v>
      </c>
      <c r="E35" s="31">
        <v>13513000</v>
      </c>
      <c r="F35" s="35">
        <v>20</v>
      </c>
      <c r="G35" s="31">
        <v>101020083</v>
      </c>
      <c r="H35" s="31">
        <v>105396983</v>
      </c>
      <c r="I35" s="36">
        <v>482</v>
      </c>
      <c r="J35" s="36">
        <v>357</v>
      </c>
      <c r="K35" s="6">
        <v>41228</v>
      </c>
      <c r="L35" s="6">
        <v>41690</v>
      </c>
      <c r="M35" s="33">
        <v>2016</v>
      </c>
      <c r="N35" s="41" t="s">
        <v>95</v>
      </c>
    </row>
    <row r="36" spans="1:15" s="7" customFormat="1" ht="15.6" x14ac:dyDescent="0.3">
      <c r="A36" s="40"/>
      <c r="B36" s="3" t="str">
        <f>CONCATENATE(COUNTA(B32:B35) &amp; " Projects")</f>
        <v>4 Projects</v>
      </c>
      <c r="C36" s="5"/>
      <c r="D36" s="5"/>
      <c r="E36" s="51">
        <f>SUM(E32:E35)</f>
        <v>42339901</v>
      </c>
      <c r="F36" s="35"/>
      <c r="G36" s="51">
        <f>SUM(G32:G35)</f>
        <v>266213467</v>
      </c>
      <c r="H36" s="51">
        <f>SUM(H32:H35)</f>
        <v>277428548</v>
      </c>
      <c r="I36" s="52">
        <f>SUM(I32:I35)</f>
        <v>1709</v>
      </c>
      <c r="J36" s="52">
        <f>SUM(J32:J35)</f>
        <v>1009</v>
      </c>
      <c r="K36" s="6"/>
      <c r="L36" s="6"/>
      <c r="M36" s="33"/>
      <c r="N36" s="41"/>
    </row>
    <row r="37" spans="1:15" x14ac:dyDescent="0.3">
      <c r="A37" s="40"/>
      <c r="E37" s="42"/>
      <c r="M37" s="24"/>
    </row>
    <row r="38" spans="1:15" ht="13.8" customHeight="1" x14ac:dyDescent="0.3">
      <c r="B38" s="54" t="s">
        <v>99</v>
      </c>
      <c r="C38" s="55"/>
      <c r="D38" s="55"/>
      <c r="E38" s="55"/>
      <c r="F38" s="55"/>
      <c r="G38" s="55"/>
      <c r="H38" s="55"/>
      <c r="I38" s="55"/>
      <c r="J38" s="55"/>
      <c r="K38" s="55"/>
      <c r="L38" s="55"/>
      <c r="M38" s="55"/>
      <c r="N38" s="55"/>
      <c r="O38" s="55"/>
    </row>
    <row r="39" spans="1:15" ht="13.8" customHeight="1" x14ac:dyDescent="0.3">
      <c r="B39" s="54" t="s">
        <v>100</v>
      </c>
      <c r="C39" s="55"/>
      <c r="D39" s="55"/>
      <c r="E39" s="55"/>
      <c r="F39" s="55"/>
      <c r="G39" s="55"/>
      <c r="H39" s="55"/>
      <c r="I39" s="55"/>
      <c r="J39" s="55"/>
      <c r="K39" s="55"/>
      <c r="L39" s="55"/>
      <c r="M39" s="55"/>
      <c r="N39" s="55"/>
      <c r="O39" s="55"/>
    </row>
    <row r="40" spans="1:15" x14ac:dyDescent="0.3">
      <c r="B40" s="50">
        <v>45603</v>
      </c>
      <c r="C40" s="11"/>
      <c r="D40" s="11"/>
      <c r="E40" s="12"/>
      <c r="F40" s="11"/>
      <c r="G40" s="12"/>
      <c r="H40" s="12"/>
      <c r="I40" s="12"/>
      <c r="J40" s="12"/>
      <c r="K40" s="13"/>
      <c r="L40" s="14"/>
    </row>
  </sheetData>
  <sortState xmlns:xlrd2="http://schemas.microsoft.com/office/spreadsheetml/2017/richdata2" ref="A20:K27">
    <sortCondition ref="B20:B27"/>
  </sortState>
  <mergeCells count="5">
    <mergeCell ref="B1:N1"/>
    <mergeCell ref="B38:O38"/>
    <mergeCell ref="B39:O39"/>
    <mergeCell ref="B2:N2"/>
    <mergeCell ref="B30:N30"/>
  </mergeCells>
  <hyperlinks>
    <hyperlink ref="B7" r:id="rId1" location="page=75" display="https://spruceblob01.blob.core.windows.net/stwpnjeda/web/pdf/EDA/110911fullagenda.pdf - page=75" xr:uid="{00000000-0004-0000-0000-000000000000}"/>
    <hyperlink ref="B11" r:id="rId2" location="page=166" display="https://spruceblob01.blob.core.windows.net/stwpnjeda/pdfs/agendas/November2009BoardAgenda.pdf - page=166" xr:uid="{00000000-0004-0000-0000-000001000000}"/>
    <hyperlink ref="B8" r:id="rId3" location="page=71" display="https://spruceblob01.blob.core.windows.net/stwpnjeda/pdfs/agendas/february2010BoardAgenda.pdf - page=71" xr:uid="{00000000-0004-0000-0000-000002000000}"/>
    <hyperlink ref="B4" r:id="rId4" location="page=109" display="https://spruceblob01.blob.core.windows.net/stwpnjeda/pdfs/agendas/September162010BoardMeetingAgenda.pdf - page=109" xr:uid="{00000000-0004-0000-0000-000004000000}"/>
    <hyperlink ref="B14" r:id="rId5" display="https://spruceblob01.blob.core.windows.net/stwpnjeda/pdfs/agendas/102010_agendafull.pdf" xr:uid="{00000000-0004-0000-0000-000005000000}"/>
    <hyperlink ref="B12" r:id="rId6" location="page=108" display="https://spruceblob01.blob.core.windows.net/stwpnjeda/pdfs/agendas/February2011BoardAgenda.pdf - page=108" xr:uid="{00000000-0004-0000-0000-000006000000}"/>
    <hyperlink ref="B9" r:id="rId7" location="page=81" display="https://spruceblob01.blob.core.windows.net/stwpnjeda/pdfs/agendas/02142012agenda.pdf - page=81" xr:uid="{00000000-0004-0000-0000-000007000000}"/>
    <hyperlink ref="B10" r:id="rId8" location="page=152" display="https://spruceblob01.blob.core.windows.net/stwpnjeda/pdfs/agendas/04102012agenda.pdf - page=152" xr:uid="{00000000-0004-0000-0000-000008000000}"/>
    <hyperlink ref="B5" r:id="rId9" display="https://spruceblob01.blob.core.windows.net/stwpnjeda/pdfs/agendas/11012013agenda.pdf" xr:uid="{00000000-0004-0000-0000-00000B000000}"/>
    <hyperlink ref="B6" r:id="rId10" location="page=131" display="https://spruceblob01.blob.core.windows.net/stwpnjeda/pdfs/agendas/12112012agenda.pdf - page=131" xr:uid="{00000000-0004-0000-0000-00000D000000}"/>
    <hyperlink ref="B15" r:id="rId11" location="page=70" display="https://spruceblob01.blob.core.windows.net/stwpnjeda/pdfs/agendas/10082013agenda.pdf - page=70" xr:uid="{00000000-0004-0000-0000-00000E000000}"/>
    <hyperlink ref="B13" r:id="rId12" xr:uid="{00000000-0004-0000-0000-00000F000000}"/>
    <hyperlink ref="B32" r:id="rId13" location="page=78" display="https://spruceblob01.blob.core.windows.net/stwpnjeda/pdfs/agendas/06122012agenda.pdf - page=78" xr:uid="{CA2DA6B0-0907-4A3D-AA31-AFB10B41AF21}"/>
    <hyperlink ref="B33" r:id="rId14" location="page=106" display="https://spruceblob01.blob.core.windows.net/stwpnjeda/pdfs/agendas/09132012.pdf - page=106" xr:uid="{36973E42-97C5-431E-A5E5-45FAF6BC54E3}"/>
    <hyperlink ref="B34" r:id="rId15" xr:uid="{7C6FB6B2-4D32-4402-99C0-C1B71EFD9009}"/>
    <hyperlink ref="B35" r:id="rId16" location="page=75" display="https://spruceblob01.blob.core.windows.net/stwpnjeda/pdfs/agendas/11152012agenda.pdf - page=75" xr:uid="{7D40594B-5B53-47E6-B1BE-62F17ECF460B}"/>
  </hyperlinks>
  <pageMargins left="0.25" right="0.25" top="0.75" bottom="0.5" header="0.3" footer="0.3"/>
  <pageSetup paperSize="5" scale="60" orientation="landscape" r:id="rId17"/>
  <headerFooter>
    <oddHeader xml:space="preserve">&amp;CNEW JERSEY ECONOMIC DEVELOPMENT AUTHROITY
Approved Legacy ERG Projects </oddHeader>
  </headerFooter>
  <rowBreaks count="1" manualBreakCount="1">
    <brk id="28" min="1"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B0817ADFB03984091DA5DDA2C835A8A" ma:contentTypeVersion="10" ma:contentTypeDescription="Create a new document." ma:contentTypeScope="" ma:versionID="b821136f812f3da12d07c2d629131a6e">
  <xsd:schema xmlns:xsd="http://www.w3.org/2001/XMLSchema" xmlns:xs="http://www.w3.org/2001/XMLSchema" xmlns:p="http://schemas.microsoft.com/office/2006/metadata/properties" xmlns:ns3="88e38285-d0c3-4124-9c07-d60cd7fde9a6" xmlns:ns4="d19e27fe-a645-411a-877f-30edc9a48259" targetNamespace="http://schemas.microsoft.com/office/2006/metadata/properties" ma:root="true" ma:fieldsID="f1a0a4fdd39a273789f650db4051da8a" ns3:_="" ns4:_="">
    <xsd:import namespace="88e38285-d0c3-4124-9c07-d60cd7fde9a6"/>
    <xsd:import namespace="d19e27fe-a645-411a-877f-30edc9a4825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38285-d0c3-4124-9c07-d60cd7fde9a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9e27fe-a645-411a-877f-30edc9a4825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BCB007-19B4-4AD6-A2C2-BAC068FC0AB0}">
  <ds:schemaRefs>
    <ds:schemaRef ds:uri="http://schemas.microsoft.com/sharepoint/v3/contenttype/forms"/>
  </ds:schemaRefs>
</ds:datastoreItem>
</file>

<file path=customXml/itemProps2.xml><?xml version="1.0" encoding="utf-8"?>
<ds:datastoreItem xmlns:ds="http://schemas.openxmlformats.org/officeDocument/2006/customXml" ds:itemID="{D4965F52-8642-4C77-940E-30F48E8EC3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38285-d0c3-4124-9c07-d60cd7fde9a6"/>
    <ds:schemaRef ds:uri="d19e27fe-a645-411a-877f-30edc9a482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89CA8B-0272-40CC-9612-39A0ABBB40DD}">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d19e27fe-a645-411a-877f-30edc9a48259"/>
    <ds:schemaRef ds:uri="http://schemas.microsoft.com/office/2006/documentManagement/types"/>
    <ds:schemaRef ds:uri="88e38285-d0c3-4124-9c07-d60cd7fde9a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Sheet2</vt:lpstr>
      <vt:lpstr>Sheet2!Print_Area</vt:lpstr>
      <vt:lpstr>Sheet2!Print_Titles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Erin Gold</dc:creator>
  <cp:keywords/>
  <dc:description/>
  <cp:lastModifiedBy>Janet Halo</cp:lastModifiedBy>
  <cp:revision/>
  <cp:lastPrinted>2024-11-07T14:57:59Z</cp:lastPrinted>
  <dcterms:created xsi:type="dcterms:W3CDTF">2012-04-03T14:32:09Z</dcterms:created>
  <dcterms:modified xsi:type="dcterms:W3CDTF">2024-11-07T15:43:52Z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0x0101009B0817ADFB03984091DA5DDA2C835A8A</vt:lpwstr>
  </property>
</Properties>
</file>