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jeda-my.sharepoint.com/personal/jhalo_njeda_com/Documents/Audit and Compliance Services/Reporting/Transparency/Transparency-20241106/"/>
    </mc:Choice>
  </mc:AlternateContent>
  <xr:revisionPtr revIDLastSave="63" documentId="8_{D0E1D604-D4FB-46F2-88BA-E866BE8D8851}" xr6:coauthVersionLast="47" xr6:coauthVersionMax="47" xr10:uidLastSave="{0CE8BBDD-9E59-417D-8153-7D609E4A6C6C}"/>
  <bookViews>
    <workbookView xWindow="-108" yWindow="-108" windowWidth="23256" windowHeight="12576" xr2:uid="{00000000-000D-0000-FFFF-FFFF00000000}"/>
  </bookViews>
  <sheets>
    <sheet name="Active" sheetId="1" r:id="rId1"/>
    <sheet name="Withdrawn" sheetId="4" state="hidden" r:id="rId2"/>
    <sheet name="Sheet2" sheetId="3" state="hidden" r:id="rId3"/>
  </sheets>
  <definedNames>
    <definedName name="_xlnm._FilterDatabase" localSheetId="0" hidden="1">Active!$A$4:$F$92</definedName>
    <definedName name="_xlnm.Print_Area" localSheetId="0">Active!$A$1:$F$94</definedName>
    <definedName name="_xlnm.Print_Area" localSheetId="1">Withdrawn!$E$1:$S$10</definedName>
    <definedName name="_xlnm.Print_Titles" localSheetId="0">Active!$1:$4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1" l="1"/>
  <c r="O58" i="4"/>
  <c r="O10" i="4"/>
  <c r="O60" i="4" l="1"/>
  <c r="B154" i="3" l="1"/>
  <c r="A154" i="3"/>
  <c r="C78" i="3"/>
  <c r="C79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4" i="3"/>
</calcChain>
</file>

<file path=xl/sharedStrings.xml><?xml version="1.0" encoding="utf-8"?>
<sst xmlns="http://schemas.openxmlformats.org/spreadsheetml/2006/main" count="567" uniqueCount="251">
  <si>
    <t>Alphabetical List</t>
  </si>
  <si>
    <t>COMPANY NAME</t>
  </si>
  <si>
    <r>
      <rPr>
        <b/>
        <sz val="8"/>
        <rFont val="Times New Roman"/>
        <family val="1"/>
      </rPr>
      <t>APPR           EXEC.
DATE           DATE</t>
    </r>
  </si>
  <si>
    <t>AWARD PCT</t>
  </si>
  <si>
    <t>GRANT TERM</t>
  </si>
  <si>
    <t>NEW JOBS</t>
  </si>
  <si>
    <t>CREATED TO DATE (2019)</t>
  </si>
  <si>
    <t>JOBS CREATED TO DATE</t>
  </si>
  <si>
    <t>ESTIMATED GRANT TOTAL</t>
  </si>
  <si>
    <t>DISBURSED TO DATE</t>
  </si>
  <si>
    <r>
      <rPr>
        <b/>
        <sz val="8"/>
        <rFont val="Times New Roman"/>
        <family val="1"/>
      </rPr>
      <t>PROJECT
COST</t>
    </r>
  </si>
  <si>
    <t>PROJECT LOCATION</t>
  </si>
  <si>
    <t>PROJECT TYPE</t>
  </si>
  <si>
    <t>IN SLM or Ended/Completed and receiving tax credits</t>
  </si>
  <si>
    <t>A.C. Moore Arts, Inc/ A.C. Moore Arts &amp; Crafts, I</t>
  </si>
  <si>
    <t>12/11/2001  12/28/2001</t>
  </si>
  <si>
    <t>Berlin Borough, Camden</t>
  </si>
  <si>
    <t>Expansion</t>
  </si>
  <si>
    <t>Jersey City, Hudson</t>
  </si>
  <si>
    <t>Relocation</t>
  </si>
  <si>
    <t>Comcast Corporation</t>
  </si>
  <si>
    <t>Madison Borough, Morris</t>
  </si>
  <si>
    <t>Enstar (US) Inc.</t>
  </si>
  <si>
    <t>04/13/2010  10/14/2010</t>
  </si>
  <si>
    <t>Focus Camera LLC</t>
  </si>
  <si>
    <t>11/09/2010  08/02/2011</t>
  </si>
  <si>
    <t>North Brunswick Township, Middlesex</t>
  </si>
  <si>
    <t>Ended</t>
  </si>
  <si>
    <t>MedAssets Services, LLC</t>
  </si>
  <si>
    <t>04/13/2004  11/14/2006</t>
  </si>
  <si>
    <t>Saddle River Borough, Bergen</t>
  </si>
  <si>
    <t>Pfizer Inc.</t>
  </si>
  <si>
    <t>09/24/2010  06/20/2011</t>
  </si>
  <si>
    <t>Peapack-Gladstone Borough, Somerset</t>
  </si>
  <si>
    <t>TAX CREDIT ISSUED TO DATE</t>
  </si>
  <si>
    <t>PNum</t>
  </si>
  <si>
    <t>Hide</t>
  </si>
  <si>
    <t>Opt-In/Out</t>
  </si>
  <si>
    <t>Opt-Out</t>
  </si>
  <si>
    <t>Opt-In</t>
  </si>
  <si>
    <t>A/W</t>
  </si>
  <si>
    <t>W</t>
  </si>
  <si>
    <t>Withdrawn</t>
  </si>
  <si>
    <t>P13849</t>
  </si>
  <si>
    <t>P30736</t>
  </si>
  <si>
    <t>P33508</t>
  </si>
  <si>
    <t>P15638</t>
  </si>
  <si>
    <t>P32901</t>
  </si>
  <si>
    <t>TAX CREDITS ISSUED TO DATE- March 2024</t>
  </si>
  <si>
    <t>TAX CREDITS ISSUED TO DATE- April 2024</t>
  </si>
  <si>
    <t>WITHDRAWN BEIP GRANTS</t>
  </si>
  <si>
    <t>Merrill Lynch</t>
  </si>
  <si>
    <t>John Wiley</t>
  </si>
  <si>
    <t>United Healthcare</t>
  </si>
  <si>
    <t>Mizuho Bank</t>
  </si>
  <si>
    <t>Tyco</t>
  </si>
  <si>
    <t>Sanofi</t>
  </si>
  <si>
    <t>Mayab Tacos</t>
  </si>
  <si>
    <t>Otsuka</t>
  </si>
  <si>
    <t>Pfizer</t>
  </si>
  <si>
    <t>Focus Camera</t>
  </si>
  <si>
    <t>Global Equip</t>
  </si>
  <si>
    <t>P11320</t>
  </si>
  <si>
    <t>P12258</t>
  </si>
  <si>
    <t>P12741</t>
  </si>
  <si>
    <t>P14053</t>
  </si>
  <si>
    <t>P14627</t>
  </si>
  <si>
    <t>P16368</t>
  </si>
  <si>
    <t>P26371</t>
  </si>
  <si>
    <t>P27354</t>
  </si>
  <si>
    <t>P37240</t>
  </si>
  <si>
    <t>Settled</t>
  </si>
  <si>
    <t>SLM</t>
  </si>
  <si>
    <t>JH reconciling issuances-other withdrawn/termed/etc</t>
  </si>
  <si>
    <t>P16047</t>
  </si>
  <si>
    <t>P37006</t>
  </si>
  <si>
    <t>P32941</t>
  </si>
  <si>
    <t>P17286</t>
  </si>
  <si>
    <t>P37439</t>
  </si>
  <si>
    <t>P37807</t>
  </si>
  <si>
    <t>P28762</t>
  </si>
  <si>
    <t>P37421</t>
  </si>
  <si>
    <t>P17285</t>
  </si>
  <si>
    <t>P35753</t>
  </si>
  <si>
    <t>P16349</t>
  </si>
  <si>
    <t>P36922</t>
  </si>
  <si>
    <t>P23846</t>
  </si>
  <si>
    <t>P37673</t>
  </si>
  <si>
    <t>P18245</t>
  </si>
  <si>
    <t>P21837</t>
  </si>
  <si>
    <t>P19635</t>
  </si>
  <si>
    <t>P37567</t>
  </si>
  <si>
    <t>P37418</t>
  </si>
  <si>
    <t>P18889</t>
  </si>
  <si>
    <t>P21076</t>
  </si>
  <si>
    <t>P17133</t>
  </si>
  <si>
    <t>P18164</t>
  </si>
  <si>
    <t>P28892</t>
  </si>
  <si>
    <t>P30458</t>
  </si>
  <si>
    <t>P31294</t>
  </si>
  <si>
    <t>P17615</t>
  </si>
  <si>
    <t>P28001</t>
  </si>
  <si>
    <t>P27362</t>
  </si>
  <si>
    <t>P20730</t>
  </si>
  <si>
    <t>P36873</t>
  </si>
  <si>
    <t>P37043</t>
  </si>
  <si>
    <t>P20732</t>
  </si>
  <si>
    <t>Alpine Trading</t>
  </si>
  <si>
    <t>Amneal Pharm</t>
  </si>
  <si>
    <t>Bed bath &amp; Beyond</t>
  </si>
  <si>
    <t>BK Specialty/Great Dames</t>
  </si>
  <si>
    <t>Caduceus</t>
  </si>
  <si>
    <t>Catapult Holdings</t>
  </si>
  <si>
    <t>Cellco/Verizon Wireless</t>
  </si>
  <si>
    <t>Christmas Tree Shops</t>
  </si>
  <si>
    <t>Citibank NA</t>
  </si>
  <si>
    <t>Comag</t>
  </si>
  <si>
    <t>Dun &amp; Bradstreet</t>
  </si>
  <si>
    <t>Eight O Clock Coffee</t>
  </si>
  <si>
    <t>Everite</t>
  </si>
  <si>
    <t>Franklin Electric</t>
  </si>
  <si>
    <t>Harbour Mechanical</t>
  </si>
  <si>
    <t xml:space="preserve">IBM </t>
  </si>
  <si>
    <t>International Vitamin</t>
  </si>
  <si>
    <t>Lonza</t>
  </si>
  <si>
    <t>L'Oreal</t>
  </si>
  <si>
    <t>NB Ventures</t>
  </si>
  <si>
    <t>New York Produce</t>
  </si>
  <si>
    <t>Opera Solutions</t>
  </si>
  <si>
    <t>Oxford Inst</t>
  </si>
  <si>
    <t>Pinnacle Foods</t>
  </si>
  <si>
    <t>Precise Corp</t>
  </si>
  <si>
    <t>Qual Comm</t>
  </si>
  <si>
    <t>SCS Commodities</t>
  </si>
  <si>
    <t>Telamon</t>
  </si>
  <si>
    <t>Vahl</t>
  </si>
  <si>
    <t>Vitech</t>
  </si>
  <si>
    <t>Waste Mgmt</t>
  </si>
  <si>
    <t>World Stage</t>
  </si>
  <si>
    <t>Included these in March report- now withdrawn</t>
  </si>
  <si>
    <t>Withdrawn/Termed/Ended/Settled</t>
  </si>
  <si>
    <t>Film and Digital Media Tax Transfers Issued</t>
  </si>
  <si>
    <t>Transfer Amount</t>
  </si>
  <si>
    <t>FTCTC</t>
  </si>
  <si>
    <t>DIGIMTC</t>
  </si>
  <si>
    <t>Purchaser (Transfer Recipient)</t>
  </si>
  <si>
    <t>ABC Signature NJ, LLC  Formerly Touchstone Television Productions LLC</t>
  </si>
  <si>
    <t>Apple Slice Productions, LLC</t>
  </si>
  <si>
    <t>ASATMU The Film, Inc.</t>
  </si>
  <si>
    <t>Dr. Pepper/Seven Up, Inc.</t>
  </si>
  <si>
    <t>AT Film Productions Inc</t>
  </si>
  <si>
    <t>Bibi Productions, Inc.</t>
  </si>
  <si>
    <t>RELX</t>
  </si>
  <si>
    <t>Big Indie Chemical Hearts Inc</t>
  </si>
  <si>
    <t>Black Friday The Film, Inc</t>
  </si>
  <si>
    <t>Bruised Film Holdings, Inc</t>
  </si>
  <si>
    <t>U.S. Bank National Association</t>
  </si>
  <si>
    <t>C7 Production Inc.</t>
  </si>
  <si>
    <t>Camdrew Productions LLC</t>
  </si>
  <si>
    <t>Discovery Communications Holding, LLC</t>
  </si>
  <si>
    <t>CBS Studios, Inc</t>
  </si>
  <si>
    <t>Dickinson 1, LLC</t>
  </si>
  <si>
    <t>Due Season Movie LLC</t>
  </si>
  <si>
    <t>Cooperfriedman Electric Supply Co., Inc.</t>
  </si>
  <si>
    <t>Eternal Buzz Inc</t>
  </si>
  <si>
    <t>Amazon.com Sales, Inc.</t>
  </si>
  <si>
    <t>Event Services, Inc.</t>
  </si>
  <si>
    <t>KeyBank National Association</t>
  </si>
  <si>
    <t>Gadget Films LLC</t>
  </si>
  <si>
    <t>GHB Productions, Inc</t>
  </si>
  <si>
    <t>Hug Without Screaming, Inc</t>
  </si>
  <si>
    <t>LAMF ROB PEACE INC.</t>
  </si>
  <si>
    <t>Lucky 8 TV, LLC</t>
  </si>
  <si>
    <t>Macy's, Inc.</t>
  </si>
  <si>
    <t>Malka Media Group LLC</t>
  </si>
  <si>
    <t>Metropark LLC</t>
  </si>
  <si>
    <t>Mida Films</t>
  </si>
  <si>
    <t>Evan Lereah</t>
  </si>
  <si>
    <t>Morning Star Films</t>
  </si>
  <si>
    <t>ONS Movie, LLC</t>
  </si>
  <si>
    <t>Old Dominion Freight Line, Inc.</t>
  </si>
  <si>
    <t>Our Son Film, Inc</t>
  </si>
  <si>
    <t>Pacific 2.1 Entertainment Group, Inc</t>
  </si>
  <si>
    <t>AMERIGROUP New Jersey, Inc.</t>
  </si>
  <si>
    <t>PS203 New Jersey Inc</t>
  </si>
  <si>
    <t>Best Buy Stores, LP</t>
  </si>
  <si>
    <t>Random Productions, LLC</t>
  </si>
  <si>
    <t>Red Hippo Productions, Inc</t>
  </si>
  <si>
    <t>Redo Askew LLC</t>
  </si>
  <si>
    <t>Rose City Pictures, Inc.</t>
  </si>
  <si>
    <t>Shelter Pilot Productions, LLC</t>
  </si>
  <si>
    <t>So Fly Christmas Movie LLC</t>
  </si>
  <si>
    <t>SPR Media LLC</t>
  </si>
  <si>
    <t>Devang Patel</t>
  </si>
  <si>
    <t>Stikini Films LLC</t>
  </si>
  <si>
    <t>Comcast Corp.</t>
  </si>
  <si>
    <t>Summer Man Inc.</t>
  </si>
  <si>
    <t>Survivalist The Film, Inc.</t>
  </si>
  <si>
    <t>Sweethearts LLC</t>
  </si>
  <si>
    <t>The Furies Film LLC</t>
  </si>
  <si>
    <t>Twentieth Century Fox Film Corp.</t>
  </si>
  <si>
    <t>Union Square Productions, Inc</t>
  </si>
  <si>
    <t>Universal Content Productions, LLC</t>
  </si>
  <si>
    <t>Universal Television LLC</t>
  </si>
  <si>
    <t>Viacom International Inc.</t>
  </si>
  <si>
    <t>WB Studio Enterprises Inc.</t>
  </si>
  <si>
    <t>X-Ville Productions, LLC</t>
  </si>
  <si>
    <t>Centene Corporation</t>
  </si>
  <si>
    <t>Approved Date</t>
  </si>
  <si>
    <t>Tax Type</t>
  </si>
  <si>
    <t>Corporation Business Tax</t>
  </si>
  <si>
    <t>Gross Income Tax</t>
  </si>
  <si>
    <t>FTCTC or DIGIMTC</t>
  </si>
  <si>
    <t>Audible, Inc.</t>
  </si>
  <si>
    <t>Breed of Greed 1, LLC</t>
  </si>
  <si>
    <t>CNBC, LLC</t>
  </si>
  <si>
    <t>DOTB Film LLC</t>
  </si>
  <si>
    <t>Eye on the Ball Enterprises, Inc.</t>
  </si>
  <si>
    <t>Schneider Electric USA, Inc.</t>
  </si>
  <si>
    <t>Honor Films LLC</t>
  </si>
  <si>
    <t>American Century Investment Management, Inc.</t>
  </si>
  <si>
    <t>Maybe I Do film, Inc.</t>
  </si>
  <si>
    <t>Navesink River Productions LLC</t>
  </si>
  <si>
    <t>Key Bank National Association</t>
  </si>
  <si>
    <t>Netflix Productions, LLC</t>
  </si>
  <si>
    <t>US Bank National Association</t>
  </si>
  <si>
    <t>Pacific 2.1 Entertainment Group, Inc.</t>
  </si>
  <si>
    <t>Paramount Pictures Corporation</t>
  </si>
  <si>
    <t>Roaring Stonk Productions Inc</t>
  </si>
  <si>
    <t>SILVER STAR FILM LLC</t>
  </si>
  <si>
    <t>Company Name (Original Recipient)</t>
  </si>
  <si>
    <t>Apple, Inc</t>
  </si>
  <si>
    <t>WBMTY Entertainment Inc</t>
  </si>
  <si>
    <t>DIGA NJ LLC</t>
  </si>
  <si>
    <t>Call Her King, LLC</t>
  </si>
  <si>
    <t>WellPoint New Jersey Inc</t>
  </si>
  <si>
    <t>Inwood Pictures LLC</t>
  </si>
  <si>
    <t>Sourdough Productions, LLC</t>
  </si>
  <si>
    <t>Warner Bros. Discovery, Inc.</t>
  </si>
  <si>
    <t>Your Business Monster, LLC</t>
  </si>
  <si>
    <t>whoiskurt</t>
  </si>
  <si>
    <t>Cooper Friedman Electric Supply</t>
  </si>
  <si>
    <t>MALLARD FILMS, LLC</t>
  </si>
  <si>
    <t>Pink Opaque LLC</t>
  </si>
  <si>
    <t>Miller Hill Inc.</t>
  </si>
  <si>
    <t>Apparitions-DE Incorporated</t>
  </si>
  <si>
    <t>Shelter S1 Productions LLC</t>
  </si>
  <si>
    <t>TKR The Movie, Inc</t>
  </si>
  <si>
    <t>Undertone Productions LLC</t>
  </si>
  <si>
    <t>87 Projects</t>
  </si>
  <si>
    <t>Updated:     11/6/2024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</si>
</sst>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5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8"/>
      <color rgb="FF000000"/>
      <name val="Times New Roman"/>
      <family val="2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 applyFill="1" applyBorder="1" applyAlignment="1">
      <alignment horizontal="left" vertical="top"/>
    </xf>
    <xf numFmtId="164" fontId="8" fillId="0" borderId="3" xfId="0" applyNumberFormat="1" applyFont="1" applyBorder="1"/>
    <xf numFmtId="164" fontId="0" fillId="0" borderId="0" xfId="0" applyNumberFormat="1" applyFill="1" applyBorder="1" applyAlignment="1">
      <alignment horizontal="left" vertical="top"/>
    </xf>
    <xf numFmtId="164" fontId="5" fillId="0" borderId="0" xfId="0" applyNumberFormat="1" applyFont="1" applyFill="1" applyBorder="1" applyAlignment="1">
      <alignment horizontal="left" wrapText="1"/>
    </xf>
    <xf numFmtId="164" fontId="6" fillId="0" borderId="1" xfId="0" applyNumberFormat="1" applyFont="1" applyFill="1" applyBorder="1" applyAlignment="1">
      <alignment horizontal="right" shrinkToFit="1"/>
    </xf>
    <xf numFmtId="164" fontId="6" fillId="2" borderId="1" xfId="0" applyNumberFormat="1" applyFont="1" applyFill="1" applyBorder="1" applyAlignment="1">
      <alignment horizontal="right" shrinkToFit="1"/>
    </xf>
    <xf numFmtId="164" fontId="4" fillId="2" borderId="1" xfId="0" applyNumberFormat="1" applyFont="1" applyFill="1" applyBorder="1" applyAlignment="1">
      <alignment horizontal="right" shrinkToFit="1"/>
    </xf>
    <xf numFmtId="164" fontId="6" fillId="2" borderId="2" xfId="0" applyNumberFormat="1" applyFont="1" applyFill="1" applyBorder="1" applyAlignment="1">
      <alignment horizontal="right" shrinkToFit="1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wrapText="1"/>
    </xf>
    <xf numFmtId="164" fontId="9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3" fillId="0" borderId="4" xfId="0" applyFont="1" applyFill="1" applyBorder="1" applyAlignment="1">
      <alignment horizontal="center" wrapText="1"/>
    </xf>
    <xf numFmtId="9" fontId="3" fillId="0" borderId="4" xfId="0" applyNumberFormat="1" applyFont="1" applyFill="1" applyBorder="1" applyAlignment="1">
      <alignment horizontal="right" shrinkToFit="1"/>
    </xf>
    <xf numFmtId="1" fontId="3" fillId="0" borderId="4" xfId="0" applyNumberFormat="1" applyFont="1" applyFill="1" applyBorder="1" applyAlignment="1">
      <alignment horizontal="right" shrinkToFit="1"/>
    </xf>
    <xf numFmtId="164" fontId="3" fillId="0" borderId="4" xfId="0" applyNumberFormat="1" applyFont="1" applyFill="1" applyBorder="1" applyAlignment="1">
      <alignment horizontal="right" shrinkToFit="1"/>
    </xf>
    <xf numFmtId="164" fontId="3" fillId="0" borderId="4" xfId="0" applyNumberFormat="1" applyFont="1" applyFill="1" applyBorder="1" applyAlignment="1">
      <alignment shrinkToFit="1"/>
    </xf>
    <xf numFmtId="0" fontId="2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horizontal="center" wrapText="1"/>
    </xf>
    <xf numFmtId="164" fontId="9" fillId="0" borderId="4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4" fontId="10" fillId="0" borderId="0" xfId="0" quotePrefix="1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0" fontId="12" fillId="0" borderId="4" xfId="0" applyFont="1" applyBorder="1" applyAlignment="1">
      <alignment horizontal="left"/>
    </xf>
    <xf numFmtId="0" fontId="12" fillId="0" borderId="4" xfId="1" applyFont="1" applyBorder="1" applyAlignment="1">
      <alignment horizontal="center"/>
    </xf>
    <xf numFmtId="0" fontId="10" fillId="0" borderId="4" xfId="0" applyFont="1" applyFill="1" applyBorder="1" applyAlignment="1">
      <alignment horizontal="left"/>
    </xf>
    <xf numFmtId="164" fontId="10" fillId="0" borderId="4" xfId="0" applyNumberFormat="1" applyFont="1" applyFill="1" applyBorder="1" applyAlignment="1">
      <alignment horizontal="left"/>
    </xf>
    <xf numFmtId="165" fontId="12" fillId="0" borderId="4" xfId="0" applyNumberFormat="1" applyFont="1" applyBorder="1"/>
    <xf numFmtId="164" fontId="12" fillId="0" borderId="4" xfId="0" applyNumberFormat="1" applyFont="1" applyBorder="1"/>
    <xf numFmtId="0" fontId="10" fillId="0" borderId="4" xfId="0" applyFont="1" applyBorder="1" applyAlignment="1">
      <alignment horizontal="left" vertical="top" wrapText="1"/>
    </xf>
    <xf numFmtId="14" fontId="13" fillId="0" borderId="4" xfId="0" applyNumberFormat="1" applyFont="1" applyFill="1" applyBorder="1" applyAlignment="1">
      <alignment vertical="top"/>
    </xf>
    <xf numFmtId="164" fontId="14" fillId="0" borderId="4" xfId="0" applyNumberFormat="1" applyFont="1" applyFill="1" applyBorder="1" applyAlignment="1">
      <alignment horizontal="center" wrapText="1"/>
    </xf>
    <xf numFmtId="0" fontId="14" fillId="0" borderId="4" xfId="0" applyFont="1" applyFill="1" applyBorder="1" applyAlignment="1">
      <alignment horizontal="center" wrapText="1"/>
    </xf>
    <xf numFmtId="165" fontId="10" fillId="0" borderId="4" xfId="0" applyNumberFormat="1" applyFont="1" applyBorder="1" applyAlignment="1">
      <alignment vertical="top" shrinkToFit="1"/>
    </xf>
    <xf numFmtId="0" fontId="11" fillId="0" borderId="0" xfId="0" applyFont="1" applyFill="1" applyBorder="1" applyAlignment="1">
      <alignment horizontal="left"/>
    </xf>
    <xf numFmtId="164" fontId="3" fillId="0" borderId="4" xfId="0" applyNumberFormat="1" applyFont="1" applyFill="1" applyBorder="1" applyAlignment="1">
      <alignment horizontal="right"/>
    </xf>
    <xf numFmtId="0" fontId="9" fillId="0" borderId="4" xfId="0" applyFont="1" applyFill="1" applyBorder="1" applyAlignment="1">
      <alignment horizontal="left"/>
    </xf>
    <xf numFmtId="165" fontId="9" fillId="0" borderId="4" xfId="0" applyNumberFormat="1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 8 2" xfId="1" xr:uid="{C1BDB981-01C0-4F9D-A3D5-BE4CB368BB0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5"/>
  <sheetViews>
    <sheetView tabSelected="1" zoomScaleNormal="100" workbookViewId="0">
      <pane ySplit="4" topLeftCell="A74" activePane="bottomLeft" state="frozen"/>
      <selection pane="bottomLeft" activeCell="G84" sqref="G84"/>
    </sheetView>
  </sheetViews>
  <sheetFormatPr defaultColWidth="8.77734375" defaultRowHeight="13.2" x14ac:dyDescent="0.25"/>
  <cols>
    <col min="1" max="1" width="36.21875" style="10" customWidth="1"/>
    <col min="2" max="2" width="37.33203125" style="10" customWidth="1"/>
    <col min="3" max="3" width="16.109375" style="9" customWidth="1"/>
    <col min="4" max="4" width="16.77734375" style="9" customWidth="1"/>
    <col min="5" max="5" width="21.88671875" style="9" bestFit="1" customWidth="1"/>
    <col min="6" max="6" width="11.21875" style="10" customWidth="1"/>
    <col min="7" max="16384" width="8.77734375" style="10"/>
  </cols>
  <sheetData>
    <row r="1" spans="1:6" x14ac:dyDescent="0.25">
      <c r="A1" s="49" t="s">
        <v>141</v>
      </c>
      <c r="B1" s="49"/>
      <c r="C1" s="49"/>
      <c r="D1" s="49"/>
      <c r="E1" s="49"/>
      <c r="F1" s="49"/>
    </row>
    <row r="2" spans="1:6" x14ac:dyDescent="0.25">
      <c r="A2" s="50" t="s">
        <v>0</v>
      </c>
      <c r="B2" s="50"/>
      <c r="C2" s="50"/>
      <c r="D2" s="50"/>
      <c r="E2" s="50"/>
      <c r="F2" s="50"/>
    </row>
    <row r="3" spans="1:6" x14ac:dyDescent="0.25">
      <c r="E3" s="31"/>
    </row>
    <row r="4" spans="1:6" s="26" customFormat="1" ht="30" customHeight="1" x14ac:dyDescent="0.25">
      <c r="A4" s="42" t="s">
        <v>230</v>
      </c>
      <c r="B4" s="42" t="s">
        <v>145</v>
      </c>
      <c r="C4" s="41" t="s">
        <v>208</v>
      </c>
      <c r="D4" s="41" t="s">
        <v>142</v>
      </c>
      <c r="E4" s="41" t="s">
        <v>209</v>
      </c>
      <c r="F4" s="41" t="s">
        <v>212</v>
      </c>
    </row>
    <row r="5" spans="1:6" ht="26.4" x14ac:dyDescent="0.25">
      <c r="A5" s="39" t="s">
        <v>146</v>
      </c>
      <c r="B5" s="39" t="s">
        <v>146</v>
      </c>
      <c r="C5" s="40">
        <v>44866</v>
      </c>
      <c r="D5" s="43">
        <v>2420661</v>
      </c>
      <c r="E5" s="39" t="s">
        <v>210</v>
      </c>
      <c r="F5" s="39" t="s">
        <v>143</v>
      </c>
    </row>
    <row r="6" spans="1:6" ht="26.4" x14ac:dyDescent="0.25">
      <c r="A6" s="39" t="s">
        <v>146</v>
      </c>
      <c r="B6" s="39" t="s">
        <v>146</v>
      </c>
      <c r="C6" s="40">
        <v>44887</v>
      </c>
      <c r="D6" s="43">
        <v>14037579</v>
      </c>
      <c r="E6" s="39" t="s">
        <v>210</v>
      </c>
      <c r="F6" s="39" t="s">
        <v>143</v>
      </c>
    </row>
    <row r="7" spans="1:6" ht="26.4" x14ac:dyDescent="0.25">
      <c r="A7" s="39" t="s">
        <v>146</v>
      </c>
      <c r="B7" s="39" t="s">
        <v>146</v>
      </c>
      <c r="C7" s="40">
        <v>45260</v>
      </c>
      <c r="D7" s="43">
        <v>1634157</v>
      </c>
      <c r="E7" s="39" t="s">
        <v>210</v>
      </c>
      <c r="F7" s="39" t="s">
        <v>143</v>
      </c>
    </row>
    <row r="8" spans="1:6" x14ac:dyDescent="0.25">
      <c r="A8" s="39" t="s">
        <v>245</v>
      </c>
      <c r="B8" s="39" t="s">
        <v>185</v>
      </c>
      <c r="C8" s="40">
        <v>45565.833333333299</v>
      </c>
      <c r="D8" s="43">
        <v>522170</v>
      </c>
      <c r="E8" s="39" t="s">
        <v>210</v>
      </c>
      <c r="F8" s="39" t="s">
        <v>143</v>
      </c>
    </row>
    <row r="9" spans="1:6" x14ac:dyDescent="0.25">
      <c r="A9" s="39" t="s">
        <v>147</v>
      </c>
      <c r="B9" s="39" t="s">
        <v>231</v>
      </c>
      <c r="C9" s="40">
        <v>45372</v>
      </c>
      <c r="D9" s="43">
        <v>4003405</v>
      </c>
      <c r="E9" s="39" t="s">
        <v>210</v>
      </c>
      <c r="F9" s="39" t="s">
        <v>143</v>
      </c>
    </row>
    <row r="10" spans="1:6" x14ac:dyDescent="0.25">
      <c r="A10" s="39" t="s">
        <v>148</v>
      </c>
      <c r="B10" s="39" t="s">
        <v>149</v>
      </c>
      <c r="C10" s="40">
        <v>45218</v>
      </c>
      <c r="D10" s="43">
        <v>858632</v>
      </c>
      <c r="E10" s="39" t="s">
        <v>210</v>
      </c>
      <c r="F10" s="39" t="s">
        <v>143</v>
      </c>
    </row>
    <row r="11" spans="1:6" x14ac:dyDescent="0.25">
      <c r="A11" s="39" t="s">
        <v>150</v>
      </c>
      <c r="B11" s="39" t="s">
        <v>231</v>
      </c>
      <c r="C11" s="40">
        <v>45205</v>
      </c>
      <c r="D11" s="43">
        <v>3765784</v>
      </c>
      <c r="E11" s="39" t="s">
        <v>210</v>
      </c>
      <c r="F11" s="39" t="s">
        <v>143</v>
      </c>
    </row>
    <row r="12" spans="1:6" x14ac:dyDescent="0.25">
      <c r="A12" s="39" t="s">
        <v>213</v>
      </c>
      <c r="B12" s="39" t="s">
        <v>213</v>
      </c>
      <c r="C12" s="40">
        <v>45446.833333333299</v>
      </c>
      <c r="D12" s="43">
        <v>5840701</v>
      </c>
      <c r="E12" s="39" t="s">
        <v>210</v>
      </c>
      <c r="F12" s="39" t="s">
        <v>144</v>
      </c>
    </row>
    <row r="13" spans="1:6" x14ac:dyDescent="0.25">
      <c r="A13" s="39" t="s">
        <v>213</v>
      </c>
      <c r="B13" s="39" t="s">
        <v>213</v>
      </c>
      <c r="C13" s="40">
        <v>45551.833333333299</v>
      </c>
      <c r="D13" s="43">
        <v>7847466</v>
      </c>
      <c r="E13" s="39" t="s">
        <v>210</v>
      </c>
      <c r="F13" s="39" t="s">
        <v>144</v>
      </c>
    </row>
    <row r="14" spans="1:6" x14ac:dyDescent="0.25">
      <c r="A14" s="39" t="s">
        <v>151</v>
      </c>
      <c r="B14" s="39" t="s">
        <v>152</v>
      </c>
      <c r="C14" s="40">
        <v>45005</v>
      </c>
      <c r="D14" s="43">
        <v>296639</v>
      </c>
      <c r="E14" s="39" t="s">
        <v>210</v>
      </c>
      <c r="F14" s="39" t="s">
        <v>143</v>
      </c>
    </row>
    <row r="15" spans="1:6" x14ac:dyDescent="0.25">
      <c r="A15" s="39" t="s">
        <v>153</v>
      </c>
      <c r="B15" s="39" t="s">
        <v>20</v>
      </c>
      <c r="C15" s="40">
        <v>45120</v>
      </c>
      <c r="D15" s="43">
        <v>2025472</v>
      </c>
      <c r="E15" s="39" t="s">
        <v>210</v>
      </c>
      <c r="F15" s="39" t="s">
        <v>143</v>
      </c>
    </row>
    <row r="16" spans="1:6" x14ac:dyDescent="0.25">
      <c r="A16" s="39" t="s">
        <v>154</v>
      </c>
      <c r="B16" s="39" t="s">
        <v>149</v>
      </c>
      <c r="C16" s="40">
        <v>45209</v>
      </c>
      <c r="D16" s="43">
        <v>733430</v>
      </c>
      <c r="E16" s="39" t="s">
        <v>210</v>
      </c>
      <c r="F16" s="39" t="s">
        <v>143</v>
      </c>
    </row>
    <row r="17" spans="1:6" x14ac:dyDescent="0.25">
      <c r="A17" s="39" t="s">
        <v>214</v>
      </c>
      <c r="B17" s="39" t="s">
        <v>149</v>
      </c>
      <c r="C17" s="40">
        <v>45432</v>
      </c>
      <c r="D17" s="43">
        <v>1341474</v>
      </c>
      <c r="E17" s="39" t="s">
        <v>210</v>
      </c>
      <c r="F17" s="39" t="s">
        <v>143</v>
      </c>
    </row>
    <row r="18" spans="1:6" x14ac:dyDescent="0.25">
      <c r="A18" s="39" t="s">
        <v>155</v>
      </c>
      <c r="B18" s="39" t="s">
        <v>156</v>
      </c>
      <c r="C18" s="40">
        <v>44761</v>
      </c>
      <c r="D18" s="43">
        <v>2143746</v>
      </c>
      <c r="E18" s="39" t="s">
        <v>210</v>
      </c>
      <c r="F18" s="39" t="s">
        <v>143</v>
      </c>
    </row>
    <row r="19" spans="1:6" x14ac:dyDescent="0.25">
      <c r="A19" s="39" t="s">
        <v>157</v>
      </c>
      <c r="B19" s="39" t="s">
        <v>231</v>
      </c>
      <c r="C19" s="40">
        <v>44678</v>
      </c>
      <c r="D19" s="43">
        <v>5173771.8</v>
      </c>
      <c r="E19" s="39" t="s">
        <v>210</v>
      </c>
      <c r="F19" s="39" t="s">
        <v>143</v>
      </c>
    </row>
    <row r="20" spans="1:6" x14ac:dyDescent="0.25">
      <c r="A20" s="39" t="s">
        <v>234</v>
      </c>
      <c r="B20" s="39" t="s">
        <v>235</v>
      </c>
      <c r="C20" s="40">
        <v>45550.833333333299</v>
      </c>
      <c r="D20" s="43">
        <v>1021846</v>
      </c>
      <c r="E20" s="39" t="s">
        <v>210</v>
      </c>
      <c r="F20" s="39" t="s">
        <v>143</v>
      </c>
    </row>
    <row r="21" spans="1:6" x14ac:dyDescent="0.25">
      <c r="A21" s="39" t="s">
        <v>158</v>
      </c>
      <c r="B21" s="39" t="s">
        <v>159</v>
      </c>
      <c r="C21" s="40">
        <v>45000</v>
      </c>
      <c r="D21" s="43">
        <v>486871</v>
      </c>
      <c r="E21" s="39" t="s">
        <v>210</v>
      </c>
      <c r="F21" s="39" t="s">
        <v>143</v>
      </c>
    </row>
    <row r="22" spans="1:6" x14ac:dyDescent="0.25">
      <c r="A22" s="39" t="s">
        <v>160</v>
      </c>
      <c r="B22" s="39" t="s">
        <v>160</v>
      </c>
      <c r="C22" s="40">
        <v>44943</v>
      </c>
      <c r="D22" s="43">
        <v>4530976</v>
      </c>
      <c r="E22" s="39" t="s">
        <v>210</v>
      </c>
      <c r="F22" s="39" t="s">
        <v>143</v>
      </c>
    </row>
    <row r="23" spans="1:6" x14ac:dyDescent="0.25">
      <c r="A23" s="39" t="s">
        <v>215</v>
      </c>
      <c r="B23" s="39" t="s">
        <v>215</v>
      </c>
      <c r="C23" s="40">
        <v>45485</v>
      </c>
      <c r="D23" s="43">
        <v>7232648</v>
      </c>
      <c r="E23" s="39" t="s">
        <v>210</v>
      </c>
      <c r="F23" s="39" t="s">
        <v>144</v>
      </c>
    </row>
    <row r="24" spans="1:6" x14ac:dyDescent="0.25">
      <c r="A24" s="39" t="s">
        <v>215</v>
      </c>
      <c r="B24" s="39" t="s">
        <v>215</v>
      </c>
      <c r="C24" s="40">
        <v>45558.833333333299</v>
      </c>
      <c r="D24" s="43">
        <v>5568858</v>
      </c>
      <c r="E24" s="39" t="s">
        <v>210</v>
      </c>
      <c r="F24" s="39" t="s">
        <v>144</v>
      </c>
    </row>
    <row r="25" spans="1:6" x14ac:dyDescent="0.25">
      <c r="A25" s="39" t="s">
        <v>161</v>
      </c>
      <c r="B25" s="39" t="s">
        <v>231</v>
      </c>
      <c r="C25" s="40">
        <v>45343.791666666701</v>
      </c>
      <c r="D25" s="43">
        <v>885624</v>
      </c>
      <c r="E25" s="39" t="s">
        <v>210</v>
      </c>
      <c r="F25" s="39" t="s">
        <v>143</v>
      </c>
    </row>
    <row r="26" spans="1:6" x14ac:dyDescent="0.25">
      <c r="A26" s="39" t="s">
        <v>233</v>
      </c>
      <c r="B26" s="39" t="s">
        <v>195</v>
      </c>
      <c r="C26" s="40">
        <v>45532.833333333299</v>
      </c>
      <c r="D26" s="43">
        <v>2534004</v>
      </c>
      <c r="E26" s="39" t="s">
        <v>210</v>
      </c>
      <c r="F26" s="39" t="s">
        <v>143</v>
      </c>
    </row>
    <row r="27" spans="1:6" x14ac:dyDescent="0.25">
      <c r="A27" s="39" t="s">
        <v>216</v>
      </c>
      <c r="B27" s="39" t="s">
        <v>149</v>
      </c>
      <c r="C27" s="40">
        <v>45433</v>
      </c>
      <c r="D27" s="43">
        <v>1351504</v>
      </c>
      <c r="E27" s="39" t="s">
        <v>210</v>
      </c>
      <c r="F27" s="39" t="s">
        <v>143</v>
      </c>
    </row>
    <row r="28" spans="1:6" x14ac:dyDescent="0.25">
      <c r="A28" s="39" t="s">
        <v>162</v>
      </c>
      <c r="B28" s="39" t="s">
        <v>163</v>
      </c>
      <c r="C28" s="40">
        <v>45212</v>
      </c>
      <c r="D28" s="43">
        <v>270363</v>
      </c>
      <c r="E28" s="39" t="s">
        <v>210</v>
      </c>
      <c r="F28" s="39" t="s">
        <v>143</v>
      </c>
    </row>
    <row r="29" spans="1:6" x14ac:dyDescent="0.25">
      <c r="A29" s="39" t="s">
        <v>164</v>
      </c>
      <c r="B29" s="39" t="s">
        <v>165</v>
      </c>
      <c r="C29" s="40">
        <v>45168</v>
      </c>
      <c r="D29" s="43">
        <v>1294667</v>
      </c>
      <c r="E29" s="39" t="s">
        <v>210</v>
      </c>
      <c r="F29" s="39" t="s">
        <v>143</v>
      </c>
    </row>
    <row r="30" spans="1:6" x14ac:dyDescent="0.25">
      <c r="A30" s="39" t="s">
        <v>166</v>
      </c>
      <c r="B30" s="39" t="s">
        <v>167</v>
      </c>
      <c r="C30" s="40">
        <v>44963</v>
      </c>
      <c r="D30" s="43">
        <v>2849160</v>
      </c>
      <c r="E30" s="39" t="s">
        <v>210</v>
      </c>
      <c r="F30" s="39" t="s">
        <v>143</v>
      </c>
    </row>
    <row r="31" spans="1:6" x14ac:dyDescent="0.25">
      <c r="A31" s="39" t="s">
        <v>217</v>
      </c>
      <c r="B31" s="39" t="s">
        <v>218</v>
      </c>
      <c r="C31" s="40">
        <v>45434</v>
      </c>
      <c r="D31" s="43">
        <v>1100015</v>
      </c>
      <c r="E31" s="39" t="s">
        <v>210</v>
      </c>
      <c r="F31" s="39" t="s">
        <v>143</v>
      </c>
    </row>
    <row r="32" spans="1:6" x14ac:dyDescent="0.25">
      <c r="A32" s="39" t="s">
        <v>168</v>
      </c>
      <c r="B32" s="39" t="s">
        <v>168</v>
      </c>
      <c r="C32" s="40">
        <v>45376.833333333299</v>
      </c>
      <c r="D32" s="43">
        <v>1397255</v>
      </c>
      <c r="E32" s="39" t="s">
        <v>210</v>
      </c>
      <c r="F32" s="39" t="s">
        <v>143</v>
      </c>
    </row>
    <row r="33" spans="1:6" x14ac:dyDescent="0.25">
      <c r="A33" s="39" t="s">
        <v>169</v>
      </c>
      <c r="B33" s="39" t="s">
        <v>115</v>
      </c>
      <c r="C33" s="40">
        <v>45307.791666666701</v>
      </c>
      <c r="D33" s="43">
        <v>3620066</v>
      </c>
      <c r="E33" s="39" t="s">
        <v>210</v>
      </c>
      <c r="F33" s="39" t="s">
        <v>143</v>
      </c>
    </row>
    <row r="34" spans="1:6" ht="26.4" x14ac:dyDescent="0.25">
      <c r="A34" s="39" t="s">
        <v>219</v>
      </c>
      <c r="B34" s="39" t="s">
        <v>220</v>
      </c>
      <c r="C34" s="40">
        <v>45445.833333333299</v>
      </c>
      <c r="D34" s="43">
        <v>149280</v>
      </c>
      <c r="E34" s="39" t="s">
        <v>210</v>
      </c>
      <c r="F34" s="39" t="s">
        <v>143</v>
      </c>
    </row>
    <row r="35" spans="1:6" x14ac:dyDescent="0.25">
      <c r="A35" s="39" t="s">
        <v>170</v>
      </c>
      <c r="B35" s="39" t="s">
        <v>170</v>
      </c>
      <c r="C35" s="40">
        <v>45278.791666666701</v>
      </c>
      <c r="D35" s="43">
        <v>3054593</v>
      </c>
      <c r="E35" s="39" t="s">
        <v>210</v>
      </c>
      <c r="F35" s="39" t="s">
        <v>143</v>
      </c>
    </row>
    <row r="36" spans="1:6" x14ac:dyDescent="0.25">
      <c r="A36" s="39" t="s">
        <v>236</v>
      </c>
      <c r="B36" s="39" t="s">
        <v>231</v>
      </c>
      <c r="C36" s="40">
        <v>45543.833333333299</v>
      </c>
      <c r="D36" s="43">
        <v>3054399</v>
      </c>
      <c r="E36" s="39" t="s">
        <v>210</v>
      </c>
      <c r="F36" s="39" t="s">
        <v>143</v>
      </c>
    </row>
    <row r="37" spans="1:6" x14ac:dyDescent="0.25">
      <c r="A37" s="39" t="s">
        <v>171</v>
      </c>
      <c r="B37" s="39" t="s">
        <v>149</v>
      </c>
      <c r="C37" s="40">
        <v>45335.791666666701</v>
      </c>
      <c r="D37" s="43">
        <v>3732511</v>
      </c>
      <c r="E37" s="39" t="s">
        <v>210</v>
      </c>
      <c r="F37" s="39" t="s">
        <v>143</v>
      </c>
    </row>
    <row r="38" spans="1:6" x14ac:dyDescent="0.25">
      <c r="A38" s="39" t="s">
        <v>172</v>
      </c>
      <c r="B38" s="39" t="s">
        <v>173</v>
      </c>
      <c r="C38" s="40">
        <v>44938</v>
      </c>
      <c r="D38" s="43">
        <v>861908</v>
      </c>
      <c r="E38" s="39" t="s">
        <v>210</v>
      </c>
      <c r="F38" s="39" t="s">
        <v>143</v>
      </c>
    </row>
    <row r="39" spans="1:6" x14ac:dyDescent="0.25">
      <c r="A39" s="39" t="s">
        <v>172</v>
      </c>
      <c r="B39" s="39" t="s">
        <v>173</v>
      </c>
      <c r="C39" s="40">
        <v>45042</v>
      </c>
      <c r="D39" s="43">
        <v>1220782</v>
      </c>
      <c r="E39" s="39" t="s">
        <v>210</v>
      </c>
      <c r="F39" s="39" t="s">
        <v>143</v>
      </c>
    </row>
    <row r="40" spans="1:6" x14ac:dyDescent="0.25">
      <c r="A40" s="39" t="s">
        <v>172</v>
      </c>
      <c r="B40" s="39" t="s">
        <v>231</v>
      </c>
      <c r="C40" s="40">
        <v>45316.791666666701</v>
      </c>
      <c r="D40" s="43">
        <v>1284164</v>
      </c>
      <c r="E40" s="39" t="s">
        <v>210</v>
      </c>
      <c r="F40" s="39" t="s">
        <v>143</v>
      </c>
    </row>
    <row r="41" spans="1:6" x14ac:dyDescent="0.25">
      <c r="A41" s="39" t="s">
        <v>172</v>
      </c>
      <c r="B41" s="39" t="s">
        <v>173</v>
      </c>
      <c r="C41" s="40">
        <v>45586.833333333299</v>
      </c>
      <c r="D41" s="43">
        <v>1368856</v>
      </c>
      <c r="E41" s="39" t="s">
        <v>210</v>
      </c>
      <c r="F41" s="39" t="s">
        <v>143</v>
      </c>
    </row>
    <row r="42" spans="1:6" x14ac:dyDescent="0.25">
      <c r="A42" s="39" t="s">
        <v>174</v>
      </c>
      <c r="B42" s="39" t="s">
        <v>20</v>
      </c>
      <c r="C42" s="40">
        <v>45375.833333333299</v>
      </c>
      <c r="D42" s="43">
        <v>700067</v>
      </c>
      <c r="E42" s="39" t="s">
        <v>210</v>
      </c>
      <c r="F42" s="39" t="s">
        <v>144</v>
      </c>
    </row>
    <row r="43" spans="1:6" x14ac:dyDescent="0.25">
      <c r="A43" s="39" t="s">
        <v>242</v>
      </c>
      <c r="B43" s="39" t="s">
        <v>20</v>
      </c>
      <c r="C43" s="40">
        <v>45540.833333333299</v>
      </c>
      <c r="D43" s="43">
        <v>501587</v>
      </c>
      <c r="E43" s="39" t="s">
        <v>210</v>
      </c>
      <c r="F43" s="39" t="s">
        <v>143</v>
      </c>
    </row>
    <row r="44" spans="1:6" x14ac:dyDescent="0.25">
      <c r="A44" s="39" t="s">
        <v>221</v>
      </c>
      <c r="B44" s="39" t="s">
        <v>218</v>
      </c>
      <c r="C44" s="40">
        <v>45427.833333333299</v>
      </c>
      <c r="D44" s="43">
        <v>3664330</v>
      </c>
      <c r="E44" s="39" t="s">
        <v>210</v>
      </c>
      <c r="F44" s="39" t="s">
        <v>143</v>
      </c>
    </row>
    <row r="45" spans="1:6" x14ac:dyDescent="0.25">
      <c r="A45" s="39" t="s">
        <v>175</v>
      </c>
      <c r="B45" s="39" t="s">
        <v>163</v>
      </c>
      <c r="C45" s="40">
        <v>45418.833333333299</v>
      </c>
      <c r="D45" s="43">
        <v>272992</v>
      </c>
      <c r="E45" s="39" t="s">
        <v>210</v>
      </c>
      <c r="F45" s="39" t="s">
        <v>143</v>
      </c>
    </row>
    <row r="46" spans="1:6" x14ac:dyDescent="0.25">
      <c r="A46" s="39" t="s">
        <v>176</v>
      </c>
      <c r="B46" s="39" t="s">
        <v>177</v>
      </c>
      <c r="C46" s="40">
        <v>44670</v>
      </c>
      <c r="D46" s="43">
        <v>35716</v>
      </c>
      <c r="E46" s="39" t="s">
        <v>211</v>
      </c>
      <c r="F46" s="39" t="s">
        <v>143</v>
      </c>
    </row>
    <row r="47" spans="1:6" x14ac:dyDescent="0.25">
      <c r="A47" s="39" t="s">
        <v>244</v>
      </c>
      <c r="B47" s="39" t="s">
        <v>20</v>
      </c>
      <c r="C47" s="40">
        <v>45550.833333333299</v>
      </c>
      <c r="D47" s="43">
        <v>649831</v>
      </c>
      <c r="E47" s="39" t="s">
        <v>210</v>
      </c>
      <c r="F47" s="39" t="s">
        <v>143</v>
      </c>
    </row>
    <row r="48" spans="1:6" x14ac:dyDescent="0.25">
      <c r="A48" s="39" t="s">
        <v>178</v>
      </c>
      <c r="B48" s="39" t="s">
        <v>178</v>
      </c>
      <c r="C48" s="40">
        <v>45276.791666666701</v>
      </c>
      <c r="D48" s="43">
        <v>1383030</v>
      </c>
      <c r="E48" s="39" t="s">
        <v>211</v>
      </c>
      <c r="F48" s="39" t="s">
        <v>143</v>
      </c>
    </row>
    <row r="49" spans="1:6" x14ac:dyDescent="0.25">
      <c r="A49" s="39" t="s">
        <v>222</v>
      </c>
      <c r="B49" s="39" t="s">
        <v>223</v>
      </c>
      <c r="C49" s="40">
        <v>45504.833333333299</v>
      </c>
      <c r="D49" s="43">
        <v>5724857</v>
      </c>
      <c r="E49" s="39" t="s">
        <v>210</v>
      </c>
      <c r="F49" s="39" t="s">
        <v>143</v>
      </c>
    </row>
    <row r="50" spans="1:6" x14ac:dyDescent="0.25">
      <c r="A50" s="39" t="s">
        <v>224</v>
      </c>
      <c r="B50" s="39" t="s">
        <v>225</v>
      </c>
      <c r="C50" s="40">
        <v>45442</v>
      </c>
      <c r="D50" s="43">
        <v>3826936</v>
      </c>
      <c r="E50" s="39" t="s">
        <v>210</v>
      </c>
      <c r="F50" s="39" t="s">
        <v>143</v>
      </c>
    </row>
    <row r="51" spans="1:6" x14ac:dyDescent="0.25">
      <c r="A51" s="39" t="s">
        <v>224</v>
      </c>
      <c r="B51" s="39" t="s">
        <v>224</v>
      </c>
      <c r="C51" s="40">
        <v>45471</v>
      </c>
      <c r="D51" s="43">
        <v>4273655</v>
      </c>
      <c r="E51" s="39" t="s">
        <v>210</v>
      </c>
      <c r="F51" s="39" t="s">
        <v>143</v>
      </c>
    </row>
    <row r="52" spans="1:6" x14ac:dyDescent="0.25">
      <c r="A52" s="39" t="s">
        <v>224</v>
      </c>
      <c r="B52" s="39" t="s">
        <v>156</v>
      </c>
      <c r="C52" s="40">
        <v>45471</v>
      </c>
      <c r="D52" s="43">
        <v>2737388</v>
      </c>
      <c r="E52" s="39" t="s">
        <v>210</v>
      </c>
      <c r="F52" s="39" t="s">
        <v>143</v>
      </c>
    </row>
    <row r="53" spans="1:6" x14ac:dyDescent="0.25">
      <c r="A53" s="39" t="s">
        <v>179</v>
      </c>
      <c r="B53" s="39" t="s">
        <v>180</v>
      </c>
      <c r="C53" s="40">
        <v>45403.833333333299</v>
      </c>
      <c r="D53" s="43">
        <v>740131</v>
      </c>
      <c r="E53" s="39" t="s">
        <v>210</v>
      </c>
      <c r="F53" s="39" t="s">
        <v>143</v>
      </c>
    </row>
    <row r="54" spans="1:6" x14ac:dyDescent="0.25">
      <c r="A54" s="39" t="s">
        <v>181</v>
      </c>
      <c r="B54" s="39" t="s">
        <v>149</v>
      </c>
      <c r="C54" s="40">
        <v>45341.791666666701</v>
      </c>
      <c r="D54" s="43">
        <v>756437</v>
      </c>
      <c r="E54" s="39" t="s">
        <v>210</v>
      </c>
      <c r="F54" s="39" t="s">
        <v>143</v>
      </c>
    </row>
    <row r="55" spans="1:6" x14ac:dyDescent="0.25">
      <c r="A55" s="39" t="s">
        <v>182</v>
      </c>
      <c r="B55" s="39" t="s">
        <v>183</v>
      </c>
      <c r="C55" s="40">
        <v>45128</v>
      </c>
      <c r="D55" s="43">
        <v>4000000</v>
      </c>
      <c r="E55" s="39" t="s">
        <v>210</v>
      </c>
      <c r="F55" s="39" t="s">
        <v>143</v>
      </c>
    </row>
    <row r="56" spans="1:6" x14ac:dyDescent="0.25">
      <c r="A56" s="39" t="s">
        <v>182</v>
      </c>
      <c r="B56" s="39" t="s">
        <v>231</v>
      </c>
      <c r="C56" s="40">
        <v>45128</v>
      </c>
      <c r="D56" s="43">
        <v>16346741</v>
      </c>
      <c r="E56" s="39" t="s">
        <v>210</v>
      </c>
      <c r="F56" s="39" t="s">
        <v>143</v>
      </c>
    </row>
    <row r="57" spans="1:6" x14ac:dyDescent="0.25">
      <c r="A57" s="39" t="s">
        <v>226</v>
      </c>
      <c r="B57" s="39" t="s">
        <v>182</v>
      </c>
      <c r="C57" s="40">
        <v>45441.833333333299</v>
      </c>
      <c r="D57" s="43">
        <v>20819653</v>
      </c>
      <c r="E57" s="39" t="s">
        <v>210</v>
      </c>
      <c r="F57" s="39" t="s">
        <v>143</v>
      </c>
    </row>
    <row r="58" spans="1:6" x14ac:dyDescent="0.25">
      <c r="A58" s="39" t="s">
        <v>227</v>
      </c>
      <c r="B58" s="39" t="s">
        <v>227</v>
      </c>
      <c r="C58" s="40">
        <v>45441.833333333299</v>
      </c>
      <c r="D58" s="43">
        <v>5316355</v>
      </c>
      <c r="E58" s="39" t="s">
        <v>210</v>
      </c>
      <c r="F58" s="39" t="s">
        <v>143</v>
      </c>
    </row>
    <row r="59" spans="1:6" x14ac:dyDescent="0.25">
      <c r="A59" s="39" t="s">
        <v>243</v>
      </c>
      <c r="B59" s="39" t="s">
        <v>149</v>
      </c>
      <c r="C59" s="40">
        <v>45532.833333333299</v>
      </c>
      <c r="D59" s="43">
        <v>2018429</v>
      </c>
      <c r="E59" s="39" t="s">
        <v>210</v>
      </c>
      <c r="F59" s="39" t="s">
        <v>143</v>
      </c>
    </row>
    <row r="60" spans="1:6" x14ac:dyDescent="0.25">
      <c r="A60" s="39" t="s">
        <v>184</v>
      </c>
      <c r="B60" s="39" t="s">
        <v>185</v>
      </c>
      <c r="C60" s="40">
        <v>45061</v>
      </c>
      <c r="D60" s="43">
        <v>3675787</v>
      </c>
      <c r="E60" s="39" t="s">
        <v>210</v>
      </c>
      <c r="F60" s="39" t="s">
        <v>143</v>
      </c>
    </row>
    <row r="61" spans="1:6" x14ac:dyDescent="0.25">
      <c r="A61" s="39" t="s">
        <v>186</v>
      </c>
      <c r="B61" s="39" t="s">
        <v>159</v>
      </c>
      <c r="C61" s="40">
        <v>45040</v>
      </c>
      <c r="D61" s="43">
        <v>6057006</v>
      </c>
      <c r="E61" s="39" t="s">
        <v>210</v>
      </c>
      <c r="F61" s="39" t="s">
        <v>143</v>
      </c>
    </row>
    <row r="62" spans="1:6" x14ac:dyDescent="0.25">
      <c r="A62" s="39" t="s">
        <v>187</v>
      </c>
      <c r="B62" s="39" t="s">
        <v>231</v>
      </c>
      <c r="C62" s="40">
        <v>45077</v>
      </c>
      <c r="D62" s="43">
        <v>733115</v>
      </c>
      <c r="E62" s="39" t="s">
        <v>210</v>
      </c>
      <c r="F62" s="39" t="s">
        <v>143</v>
      </c>
    </row>
    <row r="63" spans="1:6" x14ac:dyDescent="0.25">
      <c r="A63" s="39" t="s">
        <v>188</v>
      </c>
      <c r="B63" s="39" t="s">
        <v>149</v>
      </c>
      <c r="C63" s="40">
        <v>44914</v>
      </c>
      <c r="D63" s="43">
        <v>2272857</v>
      </c>
      <c r="E63" s="39" t="s">
        <v>210</v>
      </c>
      <c r="F63" s="39" t="s">
        <v>143</v>
      </c>
    </row>
    <row r="64" spans="1:6" x14ac:dyDescent="0.25">
      <c r="A64" s="39" t="s">
        <v>228</v>
      </c>
      <c r="B64" s="39" t="s">
        <v>149</v>
      </c>
      <c r="C64" s="40">
        <v>45447.833333333299</v>
      </c>
      <c r="D64" s="43">
        <v>6241050</v>
      </c>
      <c r="E64" s="39" t="s">
        <v>210</v>
      </c>
      <c r="F64" s="39" t="s">
        <v>143</v>
      </c>
    </row>
    <row r="65" spans="1:6" x14ac:dyDescent="0.25">
      <c r="A65" s="39" t="s">
        <v>189</v>
      </c>
      <c r="B65" s="39" t="s">
        <v>159</v>
      </c>
      <c r="C65" s="40">
        <v>45062</v>
      </c>
      <c r="D65" s="43">
        <v>2394220</v>
      </c>
      <c r="E65" s="39" t="s">
        <v>210</v>
      </c>
      <c r="F65" s="39" t="s">
        <v>143</v>
      </c>
    </row>
    <row r="66" spans="1:6" x14ac:dyDescent="0.25">
      <c r="A66" s="39" t="s">
        <v>190</v>
      </c>
      <c r="B66" s="39" t="s">
        <v>190</v>
      </c>
      <c r="C66" s="40">
        <v>45366</v>
      </c>
      <c r="D66" s="43">
        <v>2980853</v>
      </c>
      <c r="E66" s="39" t="s">
        <v>210</v>
      </c>
      <c r="F66" s="39" t="s">
        <v>143</v>
      </c>
    </row>
    <row r="67" spans="1:6" x14ac:dyDescent="0.25">
      <c r="A67" s="39" t="s">
        <v>246</v>
      </c>
      <c r="B67" s="39" t="s">
        <v>246</v>
      </c>
      <c r="C67" s="40">
        <v>45571.833333333299</v>
      </c>
      <c r="D67" s="43">
        <v>17388604</v>
      </c>
      <c r="E67" s="39" t="s">
        <v>210</v>
      </c>
      <c r="F67" s="39" t="s">
        <v>143</v>
      </c>
    </row>
    <row r="68" spans="1:6" x14ac:dyDescent="0.25">
      <c r="A68" s="39" t="s">
        <v>229</v>
      </c>
      <c r="B68" s="39" t="s">
        <v>173</v>
      </c>
      <c r="C68" s="40">
        <v>45432.833333333299</v>
      </c>
      <c r="D68" s="43">
        <v>325799</v>
      </c>
      <c r="E68" s="39" t="s">
        <v>210</v>
      </c>
      <c r="F68" s="39" t="s">
        <v>143</v>
      </c>
    </row>
    <row r="69" spans="1:6" x14ac:dyDescent="0.25">
      <c r="A69" s="39" t="s">
        <v>191</v>
      </c>
      <c r="B69" s="39" t="s">
        <v>180</v>
      </c>
      <c r="C69" s="40">
        <v>45417.833333333299</v>
      </c>
      <c r="D69" s="43">
        <v>746291</v>
      </c>
      <c r="E69" s="39" t="s">
        <v>210</v>
      </c>
      <c r="F69" s="39" t="s">
        <v>143</v>
      </c>
    </row>
    <row r="70" spans="1:6" x14ac:dyDescent="0.25">
      <c r="A70" s="39" t="s">
        <v>237</v>
      </c>
      <c r="B70" s="39" t="s">
        <v>238</v>
      </c>
      <c r="C70" s="40">
        <v>45517</v>
      </c>
      <c r="D70" s="43">
        <v>2253541</v>
      </c>
      <c r="E70" s="39" t="s">
        <v>210</v>
      </c>
      <c r="F70" s="39" t="s">
        <v>143</v>
      </c>
    </row>
    <row r="71" spans="1:6" x14ac:dyDescent="0.25">
      <c r="A71" s="39" t="s">
        <v>192</v>
      </c>
      <c r="B71" s="39" t="s">
        <v>193</v>
      </c>
      <c r="C71" s="40">
        <v>45204</v>
      </c>
      <c r="D71" s="43">
        <v>348244</v>
      </c>
      <c r="E71" s="39" t="s">
        <v>211</v>
      </c>
      <c r="F71" s="39" t="s">
        <v>143</v>
      </c>
    </row>
    <row r="72" spans="1:6" x14ac:dyDescent="0.25">
      <c r="A72" s="39" t="s">
        <v>194</v>
      </c>
      <c r="B72" s="39" t="s">
        <v>195</v>
      </c>
      <c r="C72" s="40">
        <v>44903</v>
      </c>
      <c r="D72" s="43">
        <v>323911</v>
      </c>
      <c r="E72" s="39" t="s">
        <v>210</v>
      </c>
      <c r="F72" s="39" t="s">
        <v>143</v>
      </c>
    </row>
    <row r="73" spans="1:6" x14ac:dyDescent="0.25">
      <c r="A73" s="39" t="s">
        <v>196</v>
      </c>
      <c r="B73" s="39" t="s">
        <v>149</v>
      </c>
      <c r="C73" s="40">
        <v>45361.833333333299</v>
      </c>
      <c r="D73" s="43">
        <v>1117946</v>
      </c>
      <c r="E73" s="39" t="s">
        <v>210</v>
      </c>
      <c r="F73" s="39" t="s">
        <v>143</v>
      </c>
    </row>
    <row r="74" spans="1:6" x14ac:dyDescent="0.25">
      <c r="A74" s="39" t="s">
        <v>197</v>
      </c>
      <c r="B74" s="39" t="s">
        <v>149</v>
      </c>
      <c r="C74" s="40">
        <v>45209</v>
      </c>
      <c r="D74" s="43">
        <v>603974</v>
      </c>
      <c r="E74" s="39" t="s">
        <v>210</v>
      </c>
      <c r="F74" s="39" t="s">
        <v>143</v>
      </c>
    </row>
    <row r="75" spans="1:6" x14ac:dyDescent="0.25">
      <c r="A75" s="39" t="s">
        <v>198</v>
      </c>
      <c r="B75" s="39" t="s">
        <v>20</v>
      </c>
      <c r="C75" s="40">
        <v>45419.833333333299</v>
      </c>
      <c r="D75" s="43">
        <v>4167195</v>
      </c>
      <c r="E75" s="39" t="s">
        <v>210</v>
      </c>
      <c r="F75" s="39" t="s">
        <v>143</v>
      </c>
    </row>
    <row r="76" spans="1:6" x14ac:dyDescent="0.25">
      <c r="A76" s="39" t="s">
        <v>199</v>
      </c>
      <c r="B76" s="39" t="s">
        <v>149</v>
      </c>
      <c r="C76" s="40">
        <v>45209</v>
      </c>
      <c r="D76" s="43">
        <v>354735</v>
      </c>
      <c r="E76" s="39" t="s">
        <v>210</v>
      </c>
      <c r="F76" s="39" t="s">
        <v>143</v>
      </c>
    </row>
    <row r="77" spans="1:6" x14ac:dyDescent="0.25">
      <c r="A77" s="39" t="s">
        <v>247</v>
      </c>
      <c r="B77" s="39" t="s">
        <v>218</v>
      </c>
      <c r="C77" s="40">
        <v>45586.833333333299</v>
      </c>
      <c r="D77" s="43">
        <v>3162368</v>
      </c>
      <c r="E77" s="39" t="s">
        <v>210</v>
      </c>
      <c r="F77" s="39" t="s">
        <v>143</v>
      </c>
    </row>
    <row r="78" spans="1:6" x14ac:dyDescent="0.25">
      <c r="A78" s="39" t="s">
        <v>200</v>
      </c>
      <c r="B78" s="39" t="s">
        <v>200</v>
      </c>
      <c r="C78" s="40">
        <v>44987</v>
      </c>
      <c r="D78" s="43">
        <v>5464393</v>
      </c>
      <c r="E78" s="39" t="s">
        <v>210</v>
      </c>
      <c r="F78" s="39" t="s">
        <v>143</v>
      </c>
    </row>
    <row r="79" spans="1:6" x14ac:dyDescent="0.25">
      <c r="A79" s="39" t="s">
        <v>248</v>
      </c>
      <c r="B79" s="39" t="s">
        <v>248</v>
      </c>
      <c r="C79" s="40">
        <v>45583</v>
      </c>
      <c r="D79" s="43">
        <v>4020358</v>
      </c>
      <c r="E79" s="39" t="s">
        <v>210</v>
      </c>
      <c r="F79" s="39" t="s">
        <v>143</v>
      </c>
    </row>
    <row r="80" spans="1:6" x14ac:dyDescent="0.25">
      <c r="A80" s="39" t="s">
        <v>201</v>
      </c>
      <c r="B80" s="39" t="s">
        <v>156</v>
      </c>
      <c r="C80" s="40">
        <v>45026</v>
      </c>
      <c r="D80" s="43">
        <v>3223885</v>
      </c>
      <c r="E80" s="39" t="s">
        <v>210</v>
      </c>
      <c r="F80" s="39" t="s">
        <v>143</v>
      </c>
    </row>
    <row r="81" spans="1:6" x14ac:dyDescent="0.25">
      <c r="A81" s="39" t="s">
        <v>202</v>
      </c>
      <c r="B81" s="39" t="s">
        <v>202</v>
      </c>
      <c r="C81" s="40">
        <v>45378.833333333299</v>
      </c>
      <c r="D81" s="43">
        <v>3003609</v>
      </c>
      <c r="E81" s="39" t="s">
        <v>210</v>
      </c>
      <c r="F81" s="39" t="s">
        <v>143</v>
      </c>
    </row>
    <row r="82" spans="1:6" x14ac:dyDescent="0.25">
      <c r="A82" s="39" t="s">
        <v>203</v>
      </c>
      <c r="B82" s="39" t="s">
        <v>203</v>
      </c>
      <c r="C82" s="40">
        <v>44883</v>
      </c>
      <c r="D82" s="43">
        <v>15620090</v>
      </c>
      <c r="E82" s="39" t="s">
        <v>210</v>
      </c>
      <c r="F82" s="39" t="s">
        <v>143</v>
      </c>
    </row>
    <row r="83" spans="1:6" x14ac:dyDescent="0.25">
      <c r="A83" s="39" t="s">
        <v>203</v>
      </c>
      <c r="B83" s="39" t="s">
        <v>203</v>
      </c>
      <c r="C83" s="40">
        <v>44987</v>
      </c>
      <c r="D83" s="43">
        <v>8823132</v>
      </c>
      <c r="E83" s="39" t="s">
        <v>210</v>
      </c>
      <c r="F83" s="39" t="s">
        <v>143</v>
      </c>
    </row>
    <row r="84" spans="1:6" x14ac:dyDescent="0.25">
      <c r="A84" s="39" t="s">
        <v>203</v>
      </c>
      <c r="B84" s="39" t="s">
        <v>203</v>
      </c>
      <c r="C84" s="40">
        <v>45169</v>
      </c>
      <c r="D84" s="43">
        <v>12175284</v>
      </c>
      <c r="E84" s="39" t="s">
        <v>210</v>
      </c>
      <c r="F84" s="39" t="s">
        <v>143</v>
      </c>
    </row>
    <row r="85" spans="1:6" x14ac:dyDescent="0.25">
      <c r="A85" s="39" t="s">
        <v>204</v>
      </c>
      <c r="B85" s="39" t="s">
        <v>204</v>
      </c>
      <c r="C85" s="40">
        <v>44314</v>
      </c>
      <c r="D85" s="43">
        <v>568272</v>
      </c>
      <c r="E85" s="39" t="s">
        <v>210</v>
      </c>
      <c r="F85" s="39" t="s">
        <v>143</v>
      </c>
    </row>
    <row r="86" spans="1:6" x14ac:dyDescent="0.25">
      <c r="A86" s="39" t="s">
        <v>204</v>
      </c>
      <c r="B86" s="39" t="s">
        <v>204</v>
      </c>
      <c r="C86" s="40">
        <v>45279.791666666701</v>
      </c>
      <c r="D86" s="43">
        <v>3801500</v>
      </c>
      <c r="E86" s="39" t="s">
        <v>210</v>
      </c>
      <c r="F86" s="39" t="s">
        <v>143</v>
      </c>
    </row>
    <row r="87" spans="1:6" x14ac:dyDescent="0.25">
      <c r="A87" s="39" t="s">
        <v>205</v>
      </c>
      <c r="B87" s="39" t="s">
        <v>159</v>
      </c>
      <c r="C87" s="40">
        <v>44922</v>
      </c>
      <c r="D87" s="43">
        <v>1783375</v>
      </c>
      <c r="E87" s="39" t="s">
        <v>210</v>
      </c>
      <c r="F87" s="39" t="s">
        <v>143</v>
      </c>
    </row>
    <row r="88" spans="1:6" x14ac:dyDescent="0.25">
      <c r="A88" s="39" t="s">
        <v>232</v>
      </c>
      <c r="B88" s="39" t="s">
        <v>149</v>
      </c>
      <c r="C88" s="40">
        <v>45510.833333333299</v>
      </c>
      <c r="D88" s="43">
        <v>1431366</v>
      </c>
      <c r="E88" s="39" t="s">
        <v>210</v>
      </c>
      <c r="F88" s="39" t="s">
        <v>143</v>
      </c>
    </row>
    <row r="89" spans="1:6" x14ac:dyDescent="0.25">
      <c r="A89" s="39" t="s">
        <v>240</v>
      </c>
      <c r="B89" s="39" t="s">
        <v>241</v>
      </c>
      <c r="C89" s="40">
        <v>45543.833333333299</v>
      </c>
      <c r="D89" s="43">
        <v>210902</v>
      </c>
      <c r="E89" s="39" t="s">
        <v>210</v>
      </c>
      <c r="F89" s="39" t="s">
        <v>143</v>
      </c>
    </row>
    <row r="90" spans="1:6" x14ac:dyDescent="0.25">
      <c r="A90" s="39" t="s">
        <v>206</v>
      </c>
      <c r="B90" s="39" t="s">
        <v>207</v>
      </c>
      <c r="C90" s="40">
        <v>45245.791666666701</v>
      </c>
      <c r="D90" s="43">
        <v>3997875</v>
      </c>
      <c r="E90" s="39" t="s">
        <v>210</v>
      </c>
      <c r="F90" s="39" t="s">
        <v>143</v>
      </c>
    </row>
    <row r="91" spans="1:6" x14ac:dyDescent="0.25">
      <c r="A91" s="39" t="s">
        <v>239</v>
      </c>
      <c r="B91" s="39" t="s">
        <v>235</v>
      </c>
      <c r="C91" s="40">
        <v>45540.833333333299</v>
      </c>
      <c r="D91" s="43">
        <v>1109990</v>
      </c>
      <c r="E91" s="39" t="s">
        <v>210</v>
      </c>
      <c r="F91" s="39" t="s">
        <v>143</v>
      </c>
    </row>
    <row r="92" spans="1:6" x14ac:dyDescent="0.25">
      <c r="A92" s="46" t="s">
        <v>249</v>
      </c>
      <c r="B92" s="35"/>
      <c r="C92" s="36"/>
      <c r="D92" s="47">
        <f>SUM(D5:D91)</f>
        <v>295665099.80000001</v>
      </c>
      <c r="E92" s="45"/>
      <c r="F92" s="35"/>
    </row>
    <row r="93" spans="1:6" x14ac:dyDescent="0.25">
      <c r="E93" s="32"/>
    </row>
    <row r="94" spans="1:6" x14ac:dyDescent="0.25">
      <c r="A94" s="44" t="s">
        <v>250</v>
      </c>
      <c r="D94" s="48"/>
      <c r="E94" s="32"/>
    </row>
    <row r="95" spans="1:6" x14ac:dyDescent="0.25">
      <c r="E95" s="32"/>
    </row>
  </sheetData>
  <sortState xmlns:xlrd2="http://schemas.microsoft.com/office/spreadsheetml/2017/richdata2" ref="A5:F84">
    <sortCondition ref="A5:A84"/>
    <sortCondition ref="C5:C84"/>
  </sortState>
  <mergeCells count="2">
    <mergeCell ref="A1:F1"/>
    <mergeCell ref="A2:F2"/>
  </mergeCells>
  <dataValidations count="5">
    <dataValidation allowBlank="1" showInputMessage="1" showErrorMessage="1" error=" " promptTitle="Lookup" prompt="This Product Type (Transfer) (Transfer/Allocation) record must already exist in Microsoft Dynamics 365 or in this source file." sqref="F5:F91" xr:uid="{C7854945-089F-4B54-B161-26D7AE58B482}"/>
    <dataValidation showInputMessage="1" showErrorMessage="1" error=" " promptTitle="Lookup (required)" prompt="This Recipient record must already exist in Microsoft Dynamics 365 or in this source file." sqref="B5:B91" xr:uid="{62FAD2FC-21BA-479B-8CC5-488672E77E26}"/>
    <dataValidation showInputMessage="1" showErrorMessage="1" error=" " promptTitle="Lookup (required)" prompt="This Original Recipient (Transfer) (Transfer/Allocation) record must already exist in Microsoft Dynamics 365 or in this source file." sqref="A5:A91" xr:uid="{C43B8A9A-48A1-4C62-931A-C8CFF039EDC1}"/>
    <dataValidation type="decimal" showInputMessage="1" showErrorMessage="1" errorTitle="Value beyond range" error="Transfer Amount must be a number from -922337203685477 through 922337203685477." promptTitle="Decimal number (required)" prompt="Minimum Value: -922337203685477._x000d__x000a_Maximum Value: 922337203685477._x000d__x000a_  " sqref="D5:D91" xr:uid="{E1130DDC-BEEC-4DBF-B890-2FF74A1EF524}">
      <formula1>-922337203685477</formula1>
      <formula2>922337203685477</formula2>
    </dataValidation>
    <dataValidation type="date" operator="greaterThanOrEqual" allowBlank="1" showInputMessage="1" showErrorMessage="1" errorTitle="Invalid Date" error="Approved Date must be in the correct date format." promptTitle="Date" prompt=" " sqref="C5:C91" xr:uid="{EC8C1D3F-6268-42F1-A3C5-E2F80523761B}">
      <formula1>1</formula1>
    </dataValidation>
  </dataValidations>
  <pageMargins left="0.7" right="0.7" top="0.5" bottom="0.5" header="0.3" footer="0.3"/>
  <pageSetup scale="95" orientation="landscape" r:id="rId1"/>
  <headerFooter>
    <oddFooter>&amp;L&amp;8Page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A03D7-5650-434D-BF9F-04253F852F0F}">
  <dimension ref="A1:T60"/>
  <sheetViews>
    <sheetView zoomScaleNormal="100" workbookViewId="0">
      <pane ySplit="1" topLeftCell="A42" activePane="bottomLeft" state="frozen"/>
      <selection pane="bottomLeft" activeCell="E13" sqref="E13"/>
    </sheetView>
  </sheetViews>
  <sheetFormatPr defaultColWidth="8.77734375" defaultRowHeight="13.2" x14ac:dyDescent="0.25"/>
  <cols>
    <col min="1" max="1" width="8.77734375" style="10"/>
    <col min="2" max="4" width="7.6640625" style="10" customWidth="1"/>
    <col min="5" max="5" width="39.77734375" style="10" customWidth="1"/>
    <col min="6" max="6" width="18.6640625" style="10" customWidth="1"/>
    <col min="7" max="8" width="9.33203125" style="10" customWidth="1"/>
    <col min="9" max="9" width="10.77734375" style="10" customWidth="1"/>
    <col min="10" max="10" width="11.109375" style="10" hidden="1" customWidth="1"/>
    <col min="11" max="11" width="10.77734375" style="10" customWidth="1"/>
    <col min="12" max="12" width="16.109375" style="9" customWidth="1"/>
    <col min="13" max="13" width="16.77734375" style="9" customWidth="1"/>
    <col min="14" max="15" width="14.44140625" style="9" customWidth="1"/>
    <col min="16" max="16" width="14" style="9" customWidth="1"/>
    <col min="17" max="17" width="24.33203125" style="10" customWidth="1"/>
    <col min="18" max="18" width="19.109375" style="10" customWidth="1"/>
    <col min="19" max="19" width="16.109375" style="10" customWidth="1"/>
    <col min="20" max="20" width="17" style="13" hidden="1" customWidth="1"/>
    <col min="21" max="16384" width="8.77734375" style="10"/>
  </cols>
  <sheetData>
    <row r="1" spans="1:20" x14ac:dyDescent="0.25">
      <c r="M1" s="12" t="s">
        <v>50</v>
      </c>
    </row>
    <row r="2" spans="1:20" x14ac:dyDescent="0.25">
      <c r="M2" s="14" t="s">
        <v>0</v>
      </c>
    </row>
    <row r="3" spans="1:20" x14ac:dyDescent="0.25">
      <c r="A3" s="28" t="s">
        <v>36</v>
      </c>
      <c r="B3" s="28" t="s">
        <v>36</v>
      </c>
      <c r="C3" s="28" t="s">
        <v>36</v>
      </c>
      <c r="D3" s="28" t="s">
        <v>36</v>
      </c>
    </row>
    <row r="4" spans="1:20" s="26" customFormat="1" ht="30" customHeight="1" x14ac:dyDescent="0.25">
      <c r="A4" s="27" t="s">
        <v>35</v>
      </c>
      <c r="B4" s="27" t="s">
        <v>35</v>
      </c>
      <c r="C4" s="27" t="s">
        <v>37</v>
      </c>
      <c r="D4" s="27" t="s">
        <v>40</v>
      </c>
      <c r="E4" s="22" t="s">
        <v>1</v>
      </c>
      <c r="F4" s="23" t="s">
        <v>2</v>
      </c>
      <c r="G4" s="22" t="s">
        <v>3</v>
      </c>
      <c r="H4" s="22" t="s">
        <v>4</v>
      </c>
      <c r="I4" s="22" t="s">
        <v>5</v>
      </c>
      <c r="J4" s="22" t="s">
        <v>6</v>
      </c>
      <c r="K4" s="22" t="s">
        <v>7</v>
      </c>
      <c r="L4" s="24" t="s">
        <v>8</v>
      </c>
      <c r="M4" s="24" t="s">
        <v>9</v>
      </c>
      <c r="N4" s="24" t="s">
        <v>48</v>
      </c>
      <c r="O4" s="24" t="s">
        <v>49</v>
      </c>
      <c r="P4" s="25" t="s">
        <v>10</v>
      </c>
      <c r="Q4" s="22" t="s">
        <v>11</v>
      </c>
      <c r="R4" s="22" t="s">
        <v>11</v>
      </c>
      <c r="S4" s="22" t="s">
        <v>12</v>
      </c>
      <c r="T4" s="22" t="s">
        <v>13</v>
      </c>
    </row>
    <row r="5" spans="1:20" ht="22.5" customHeight="1" x14ac:dyDescent="0.25">
      <c r="A5" s="29" t="s">
        <v>43</v>
      </c>
      <c r="B5" s="30">
        <v>13849</v>
      </c>
      <c r="C5" s="30" t="s">
        <v>38</v>
      </c>
      <c r="D5" s="30" t="s">
        <v>41</v>
      </c>
      <c r="E5" s="11" t="s">
        <v>14</v>
      </c>
      <c r="F5" s="17" t="s">
        <v>15</v>
      </c>
      <c r="G5" s="18">
        <v>0.5</v>
      </c>
      <c r="H5" s="19">
        <v>10</v>
      </c>
      <c r="I5" s="19">
        <v>76</v>
      </c>
      <c r="J5" s="19">
        <v>177</v>
      </c>
      <c r="K5" s="19">
        <v>177</v>
      </c>
      <c r="L5" s="20">
        <v>153140</v>
      </c>
      <c r="M5" s="20">
        <v>435197.27</v>
      </c>
      <c r="N5" s="20"/>
      <c r="O5" s="20"/>
      <c r="P5" s="21">
        <v>35615000</v>
      </c>
      <c r="Q5" s="11" t="s">
        <v>16</v>
      </c>
      <c r="R5" s="11"/>
      <c r="S5" s="11" t="s">
        <v>17</v>
      </c>
      <c r="T5" s="15"/>
    </row>
    <row r="6" spans="1:20" ht="22.5" customHeight="1" x14ac:dyDescent="0.25">
      <c r="A6" s="29" t="s">
        <v>44</v>
      </c>
      <c r="B6" s="29">
        <v>30736</v>
      </c>
      <c r="C6" s="30" t="s">
        <v>39</v>
      </c>
      <c r="D6" s="30" t="s">
        <v>41</v>
      </c>
      <c r="E6" s="11" t="s">
        <v>22</v>
      </c>
      <c r="F6" s="17" t="s">
        <v>23</v>
      </c>
      <c r="G6" s="18">
        <v>0.8</v>
      </c>
      <c r="H6" s="19">
        <v>10</v>
      </c>
      <c r="I6" s="19">
        <v>200</v>
      </c>
      <c r="J6" s="19">
        <v>65</v>
      </c>
      <c r="K6" s="19">
        <v>66</v>
      </c>
      <c r="L6" s="20">
        <v>3092000</v>
      </c>
      <c r="M6" s="20">
        <v>74468.86</v>
      </c>
      <c r="N6" s="20"/>
      <c r="O6" s="20">
        <v>832970</v>
      </c>
      <c r="P6" s="21">
        <v>1495000</v>
      </c>
      <c r="Q6" s="11" t="s">
        <v>18</v>
      </c>
      <c r="R6" s="11"/>
      <c r="S6" s="11" t="s">
        <v>17</v>
      </c>
      <c r="T6" s="15"/>
    </row>
    <row r="7" spans="1:20" ht="22.5" customHeight="1" x14ac:dyDescent="0.25">
      <c r="A7" s="29" t="s">
        <v>45</v>
      </c>
      <c r="B7" s="29">
        <v>33508</v>
      </c>
      <c r="C7" s="30" t="s">
        <v>39</v>
      </c>
      <c r="D7" s="30" t="s">
        <v>41</v>
      </c>
      <c r="E7" s="11" t="s">
        <v>24</v>
      </c>
      <c r="F7" s="17" t="s">
        <v>25</v>
      </c>
      <c r="G7" s="18">
        <v>0.8</v>
      </c>
      <c r="H7" s="19">
        <v>10</v>
      </c>
      <c r="I7" s="19">
        <v>50</v>
      </c>
      <c r="J7" s="19">
        <v>80</v>
      </c>
      <c r="K7" s="19">
        <v>77</v>
      </c>
      <c r="L7" s="20">
        <v>240000</v>
      </c>
      <c r="M7" s="20">
        <v>0</v>
      </c>
      <c r="N7" s="20"/>
      <c r="O7" s="20">
        <v>0</v>
      </c>
      <c r="P7" s="21">
        <v>3415000</v>
      </c>
      <c r="Q7" s="11" t="s">
        <v>26</v>
      </c>
      <c r="R7" s="11"/>
      <c r="S7" s="11" t="s">
        <v>17</v>
      </c>
      <c r="T7" s="15"/>
    </row>
    <row r="8" spans="1:20" s="16" customFormat="1" ht="22.5" customHeight="1" x14ac:dyDescent="0.25">
      <c r="A8" s="29" t="s">
        <v>46</v>
      </c>
      <c r="B8" s="30">
        <v>15638</v>
      </c>
      <c r="C8" s="30" t="s">
        <v>39</v>
      </c>
      <c r="D8" s="30" t="s">
        <v>41</v>
      </c>
      <c r="E8" s="11" t="s">
        <v>28</v>
      </c>
      <c r="F8" s="17" t="s">
        <v>29</v>
      </c>
      <c r="G8" s="18">
        <v>0.6</v>
      </c>
      <c r="H8" s="19">
        <v>10</v>
      </c>
      <c r="I8" s="19">
        <v>150</v>
      </c>
      <c r="J8" s="19">
        <v>266</v>
      </c>
      <c r="K8" s="19">
        <v>180</v>
      </c>
      <c r="L8" s="20">
        <v>567000</v>
      </c>
      <c r="M8" s="20">
        <v>381259.45</v>
      </c>
      <c r="N8" s="20"/>
      <c r="O8" s="20">
        <v>0</v>
      </c>
      <c r="P8" s="21">
        <v>2250000</v>
      </c>
      <c r="Q8" s="11" t="s">
        <v>30</v>
      </c>
      <c r="R8" s="11"/>
      <c r="S8" s="11" t="s">
        <v>17</v>
      </c>
      <c r="T8" s="15"/>
    </row>
    <row r="9" spans="1:20" ht="22.5" customHeight="1" x14ac:dyDescent="0.25">
      <c r="A9" s="29" t="s">
        <v>47</v>
      </c>
      <c r="B9" s="29">
        <v>32901</v>
      </c>
      <c r="C9" s="30" t="s">
        <v>39</v>
      </c>
      <c r="D9" s="29" t="s">
        <v>41</v>
      </c>
      <c r="E9" s="11" t="s">
        <v>31</v>
      </c>
      <c r="F9" s="17" t="s">
        <v>32</v>
      </c>
      <c r="G9" s="18">
        <v>0.7</v>
      </c>
      <c r="H9" s="19">
        <v>10</v>
      </c>
      <c r="I9" s="19">
        <v>225</v>
      </c>
      <c r="J9" s="19">
        <v>596</v>
      </c>
      <c r="K9" s="19">
        <v>523</v>
      </c>
      <c r="L9" s="20">
        <v>9182250</v>
      </c>
      <c r="M9" s="20">
        <v>0</v>
      </c>
      <c r="N9" s="20"/>
      <c r="O9" s="20">
        <v>0</v>
      </c>
      <c r="P9" s="21">
        <v>9803000</v>
      </c>
      <c r="Q9" s="11" t="s">
        <v>21</v>
      </c>
      <c r="R9" s="11" t="s">
        <v>33</v>
      </c>
      <c r="S9" s="11" t="s">
        <v>19</v>
      </c>
      <c r="T9" s="15"/>
    </row>
    <row r="10" spans="1:20" x14ac:dyDescent="0.25">
      <c r="E10" s="10" t="s">
        <v>139</v>
      </c>
      <c r="O10" s="32">
        <f>SUM(O5:O9)</f>
        <v>832970</v>
      </c>
    </row>
    <row r="13" spans="1:20" x14ac:dyDescent="0.25">
      <c r="E13" s="10" t="s">
        <v>73</v>
      </c>
    </row>
    <row r="14" spans="1:20" x14ac:dyDescent="0.25">
      <c r="A14" s="34" t="s">
        <v>62</v>
      </c>
      <c r="B14" s="29">
        <v>11320</v>
      </c>
      <c r="C14" s="35"/>
      <c r="D14" s="29" t="s">
        <v>41</v>
      </c>
      <c r="E14" s="33" t="s">
        <v>51</v>
      </c>
      <c r="F14" s="35" t="s">
        <v>27</v>
      </c>
      <c r="G14" s="35"/>
      <c r="H14" s="35"/>
      <c r="I14" s="35"/>
      <c r="J14" s="35"/>
      <c r="K14" s="35"/>
      <c r="L14" s="36"/>
      <c r="M14" s="36"/>
      <c r="N14" s="36"/>
      <c r="O14" s="37">
        <v>1168188</v>
      </c>
    </row>
    <row r="15" spans="1:20" x14ac:dyDescent="0.25">
      <c r="A15" s="34" t="s">
        <v>63</v>
      </c>
      <c r="B15" s="29">
        <v>12258</v>
      </c>
      <c r="C15" s="35"/>
      <c r="D15" s="29" t="s">
        <v>41</v>
      </c>
      <c r="E15" s="33" t="s">
        <v>52</v>
      </c>
      <c r="F15" s="35" t="s">
        <v>27</v>
      </c>
      <c r="G15" s="35"/>
      <c r="H15" s="35"/>
      <c r="I15" s="35"/>
      <c r="J15" s="35"/>
      <c r="K15" s="35"/>
      <c r="L15" s="36"/>
      <c r="M15" s="36"/>
      <c r="N15" s="36"/>
      <c r="O15" s="37">
        <v>7322960</v>
      </c>
    </row>
    <row r="16" spans="1:20" x14ac:dyDescent="0.25">
      <c r="A16" s="34" t="s">
        <v>64</v>
      </c>
      <c r="B16" s="29">
        <v>12741</v>
      </c>
      <c r="C16" s="35"/>
      <c r="D16" s="29" t="s">
        <v>41</v>
      </c>
      <c r="E16" s="33" t="s">
        <v>53</v>
      </c>
      <c r="F16" s="35" t="s">
        <v>27</v>
      </c>
      <c r="G16" s="35"/>
      <c r="H16" s="35"/>
      <c r="I16" s="35"/>
      <c r="J16" s="35"/>
      <c r="K16" s="35"/>
      <c r="L16" s="36"/>
      <c r="M16" s="36"/>
      <c r="N16" s="36"/>
      <c r="O16" s="37">
        <v>512536</v>
      </c>
    </row>
    <row r="17" spans="1:15" x14ac:dyDescent="0.25">
      <c r="A17" s="34" t="s">
        <v>65</v>
      </c>
      <c r="B17" s="29">
        <v>14053</v>
      </c>
      <c r="C17" s="35"/>
      <c r="D17" s="29" t="s">
        <v>41</v>
      </c>
      <c r="E17" s="33" t="s">
        <v>54</v>
      </c>
      <c r="F17" s="35" t="s">
        <v>27</v>
      </c>
      <c r="G17" s="35"/>
      <c r="H17" s="35"/>
      <c r="I17" s="35"/>
      <c r="J17" s="35"/>
      <c r="K17" s="35"/>
      <c r="L17" s="36"/>
      <c r="M17" s="36"/>
      <c r="N17" s="36"/>
      <c r="O17" s="37">
        <v>1517040</v>
      </c>
    </row>
    <row r="18" spans="1:15" x14ac:dyDescent="0.25">
      <c r="A18" s="34" t="s">
        <v>66</v>
      </c>
      <c r="B18" s="29">
        <v>14627</v>
      </c>
      <c r="C18" s="35"/>
      <c r="D18" s="29" t="s">
        <v>41</v>
      </c>
      <c r="E18" s="33" t="s">
        <v>55</v>
      </c>
      <c r="F18" s="35" t="s">
        <v>27</v>
      </c>
      <c r="G18" s="35"/>
      <c r="H18" s="35"/>
      <c r="I18" s="35"/>
      <c r="J18" s="35"/>
      <c r="K18" s="35"/>
      <c r="L18" s="36"/>
      <c r="M18" s="36"/>
      <c r="N18" s="36"/>
      <c r="O18" s="37">
        <v>11978096</v>
      </c>
    </row>
    <row r="19" spans="1:15" x14ac:dyDescent="0.25">
      <c r="A19" s="34" t="s">
        <v>67</v>
      </c>
      <c r="B19" s="29">
        <v>16368</v>
      </c>
      <c r="C19" s="35"/>
      <c r="D19" s="29" t="s">
        <v>41</v>
      </c>
      <c r="E19" s="33" t="s">
        <v>56</v>
      </c>
      <c r="F19" s="35" t="s">
        <v>71</v>
      </c>
      <c r="G19" s="35"/>
      <c r="H19" s="35"/>
      <c r="I19" s="35"/>
      <c r="J19" s="35"/>
      <c r="K19" s="35"/>
      <c r="L19" s="36"/>
      <c r="M19" s="36"/>
      <c r="N19" s="36"/>
      <c r="O19" s="37">
        <v>847726</v>
      </c>
    </row>
    <row r="20" spans="1:15" x14ac:dyDescent="0.25">
      <c r="A20" s="34" t="s">
        <v>68</v>
      </c>
      <c r="B20" s="29">
        <v>26371</v>
      </c>
      <c r="C20" s="35"/>
      <c r="D20" s="29" t="s">
        <v>41</v>
      </c>
      <c r="E20" s="33" t="s">
        <v>57</v>
      </c>
      <c r="F20" s="35" t="s">
        <v>72</v>
      </c>
      <c r="G20" s="35"/>
      <c r="H20" s="35"/>
      <c r="I20" s="35"/>
      <c r="J20" s="35"/>
      <c r="K20" s="35"/>
      <c r="L20" s="36"/>
      <c r="M20" s="36"/>
      <c r="N20" s="36"/>
      <c r="O20" s="37">
        <v>40345</v>
      </c>
    </row>
    <row r="21" spans="1:15" x14ac:dyDescent="0.25">
      <c r="A21" s="34" t="s">
        <v>69</v>
      </c>
      <c r="B21" s="29">
        <v>27354</v>
      </c>
      <c r="C21" s="35"/>
      <c r="D21" s="29" t="s">
        <v>41</v>
      </c>
      <c r="E21" s="33" t="s">
        <v>58</v>
      </c>
      <c r="F21" s="35" t="s">
        <v>72</v>
      </c>
      <c r="G21" s="35"/>
      <c r="H21" s="35"/>
      <c r="I21" s="35"/>
      <c r="J21" s="35"/>
      <c r="K21" s="35"/>
      <c r="L21" s="36"/>
      <c r="M21" s="36"/>
      <c r="N21" s="36"/>
      <c r="O21" s="37">
        <v>1877407</v>
      </c>
    </row>
    <row r="22" spans="1:15" x14ac:dyDescent="0.25">
      <c r="A22" s="34" t="s">
        <v>47</v>
      </c>
      <c r="B22" s="29">
        <v>32901</v>
      </c>
      <c r="C22" s="35"/>
      <c r="D22" s="29" t="s">
        <v>41</v>
      </c>
      <c r="E22" s="33" t="s">
        <v>59</v>
      </c>
      <c r="F22" s="35" t="s">
        <v>42</v>
      </c>
      <c r="G22" s="35"/>
      <c r="H22" s="35"/>
      <c r="I22" s="35"/>
      <c r="J22" s="35"/>
      <c r="K22" s="35"/>
      <c r="L22" s="36"/>
      <c r="M22" s="36"/>
      <c r="N22" s="36"/>
      <c r="O22" s="37">
        <v>0</v>
      </c>
    </row>
    <row r="23" spans="1:15" x14ac:dyDescent="0.25">
      <c r="A23" s="34" t="s">
        <v>45</v>
      </c>
      <c r="B23" s="29">
        <v>33508</v>
      </c>
      <c r="C23" s="35"/>
      <c r="D23" s="29" t="s">
        <v>41</v>
      </c>
      <c r="E23" s="33" t="s">
        <v>60</v>
      </c>
      <c r="F23" s="35" t="s">
        <v>42</v>
      </c>
      <c r="G23" s="35"/>
      <c r="H23" s="35"/>
      <c r="I23" s="35"/>
      <c r="J23" s="35"/>
      <c r="K23" s="35"/>
      <c r="L23" s="36"/>
      <c r="M23" s="36"/>
      <c r="N23" s="36"/>
      <c r="O23" s="37">
        <v>0</v>
      </c>
    </row>
    <row r="24" spans="1:15" x14ac:dyDescent="0.25">
      <c r="A24" s="34" t="s">
        <v>74</v>
      </c>
      <c r="B24" s="29">
        <v>16047</v>
      </c>
      <c r="C24" s="35"/>
      <c r="D24" s="29" t="s">
        <v>41</v>
      </c>
      <c r="E24" s="33" t="s">
        <v>107</v>
      </c>
      <c r="F24" s="35"/>
      <c r="G24" s="35"/>
      <c r="H24" s="35"/>
      <c r="I24" s="35"/>
      <c r="J24" s="35"/>
      <c r="K24" s="35"/>
      <c r="L24" s="36"/>
      <c r="M24" s="36"/>
      <c r="N24" s="35"/>
      <c r="O24" s="38">
        <v>1415.7780000000002</v>
      </c>
    </row>
    <row r="25" spans="1:15" x14ac:dyDescent="0.25">
      <c r="A25" s="34" t="s">
        <v>75</v>
      </c>
      <c r="B25" s="29">
        <v>37006</v>
      </c>
      <c r="C25" s="35"/>
      <c r="D25" s="29" t="s">
        <v>41</v>
      </c>
      <c r="E25" s="33" t="s">
        <v>108</v>
      </c>
      <c r="F25" s="35"/>
      <c r="G25" s="35"/>
      <c r="H25" s="35"/>
      <c r="I25" s="35"/>
      <c r="J25" s="35"/>
      <c r="K25" s="35"/>
      <c r="L25" s="36"/>
      <c r="M25" s="36"/>
      <c r="N25" s="35"/>
      <c r="O25" s="38">
        <v>151.08000000000001</v>
      </c>
    </row>
    <row r="26" spans="1:15" x14ac:dyDescent="0.25">
      <c r="A26" s="34" t="s">
        <v>76</v>
      </c>
      <c r="B26" s="29">
        <v>32941</v>
      </c>
      <c r="C26" s="35"/>
      <c r="D26" s="29" t="s">
        <v>41</v>
      </c>
      <c r="E26" s="33" t="s">
        <v>108</v>
      </c>
      <c r="F26" s="35"/>
      <c r="G26" s="35"/>
      <c r="H26" s="35"/>
      <c r="I26" s="35"/>
      <c r="J26" s="35"/>
      <c r="K26" s="35"/>
      <c r="L26" s="36"/>
      <c r="M26" s="36"/>
      <c r="N26" s="35"/>
      <c r="O26" s="38">
        <v>15425.292000000001</v>
      </c>
    </row>
    <row r="27" spans="1:15" x14ac:dyDescent="0.25">
      <c r="A27" s="34" t="s">
        <v>77</v>
      </c>
      <c r="B27" s="29">
        <v>17286</v>
      </c>
      <c r="C27" s="35"/>
      <c r="D27" s="29" t="s">
        <v>41</v>
      </c>
      <c r="E27" s="33" t="s">
        <v>109</v>
      </c>
      <c r="F27" s="35"/>
      <c r="G27" s="35"/>
      <c r="H27" s="35"/>
      <c r="I27" s="35"/>
      <c r="J27" s="35"/>
      <c r="K27" s="35"/>
      <c r="L27" s="36"/>
      <c r="M27" s="36"/>
      <c r="N27" s="35"/>
      <c r="O27" s="38">
        <v>15560.633000000002</v>
      </c>
    </row>
    <row r="28" spans="1:15" x14ac:dyDescent="0.25">
      <c r="A28" s="34" t="s">
        <v>78</v>
      </c>
      <c r="B28" s="29">
        <v>37439</v>
      </c>
      <c r="C28" s="35"/>
      <c r="D28" s="29" t="s">
        <v>41</v>
      </c>
      <c r="E28" s="33" t="s">
        <v>110</v>
      </c>
      <c r="F28" s="35"/>
      <c r="G28" s="35"/>
      <c r="H28" s="35"/>
      <c r="I28" s="35"/>
      <c r="J28" s="35"/>
      <c r="K28" s="35"/>
      <c r="L28" s="36"/>
      <c r="M28" s="36"/>
      <c r="N28" s="35"/>
      <c r="O28" s="38">
        <v>307.56550000000004</v>
      </c>
    </row>
    <row r="29" spans="1:15" x14ac:dyDescent="0.25">
      <c r="A29" s="34" t="s">
        <v>79</v>
      </c>
      <c r="B29" s="29">
        <v>37807</v>
      </c>
      <c r="C29" s="35"/>
      <c r="D29" s="29" t="s">
        <v>41</v>
      </c>
      <c r="E29" s="33" t="s">
        <v>111</v>
      </c>
      <c r="F29" s="35"/>
      <c r="G29" s="35"/>
      <c r="H29" s="35"/>
      <c r="I29" s="35"/>
      <c r="J29" s="35"/>
      <c r="K29" s="35"/>
      <c r="L29" s="36"/>
      <c r="M29" s="36"/>
      <c r="N29" s="35"/>
      <c r="O29" s="38">
        <v>11311</v>
      </c>
    </row>
    <row r="30" spans="1:15" x14ac:dyDescent="0.25">
      <c r="A30" s="34" t="s">
        <v>80</v>
      </c>
      <c r="B30" s="29">
        <v>28762</v>
      </c>
      <c r="C30" s="35"/>
      <c r="D30" s="29" t="s">
        <v>41</v>
      </c>
      <c r="E30" s="33" t="s">
        <v>112</v>
      </c>
      <c r="F30" s="35"/>
      <c r="G30" s="35"/>
      <c r="H30" s="35"/>
      <c r="I30" s="35"/>
      <c r="J30" s="35"/>
      <c r="K30" s="35"/>
      <c r="L30" s="36"/>
      <c r="M30" s="36"/>
      <c r="N30" s="35"/>
      <c r="O30" s="38">
        <v>169724</v>
      </c>
    </row>
    <row r="31" spans="1:15" x14ac:dyDescent="0.25">
      <c r="A31" s="34" t="s">
        <v>81</v>
      </c>
      <c r="B31" s="29">
        <v>37421</v>
      </c>
      <c r="C31" s="35"/>
      <c r="D31" s="29" t="s">
        <v>41</v>
      </c>
      <c r="E31" s="33" t="s">
        <v>113</v>
      </c>
      <c r="F31" s="35"/>
      <c r="G31" s="35"/>
      <c r="H31" s="35"/>
      <c r="I31" s="35"/>
      <c r="J31" s="35"/>
      <c r="K31" s="35"/>
      <c r="L31" s="36"/>
      <c r="M31" s="36"/>
      <c r="N31" s="35"/>
      <c r="O31" s="38">
        <v>146375.86300000001</v>
      </c>
    </row>
    <row r="32" spans="1:15" x14ac:dyDescent="0.25">
      <c r="A32" s="34" t="s">
        <v>82</v>
      </c>
      <c r="B32" s="29">
        <v>17285</v>
      </c>
      <c r="C32" s="35"/>
      <c r="D32" s="29" t="s">
        <v>41</v>
      </c>
      <c r="E32" s="33" t="s">
        <v>114</v>
      </c>
      <c r="F32" s="35"/>
      <c r="G32" s="35"/>
      <c r="H32" s="35"/>
      <c r="I32" s="35"/>
      <c r="J32" s="35"/>
      <c r="K32" s="35"/>
      <c r="L32" s="36"/>
      <c r="M32" s="36"/>
      <c r="N32" s="35"/>
      <c r="O32" s="38">
        <v>85924</v>
      </c>
    </row>
    <row r="33" spans="1:15" x14ac:dyDescent="0.25">
      <c r="A33" s="34" t="s">
        <v>83</v>
      </c>
      <c r="B33" s="29">
        <v>35753</v>
      </c>
      <c r="C33" s="35"/>
      <c r="D33" s="29" t="s">
        <v>41</v>
      </c>
      <c r="E33" s="33" t="s">
        <v>115</v>
      </c>
      <c r="F33" s="35"/>
      <c r="G33" s="35"/>
      <c r="H33" s="35"/>
      <c r="I33" s="35"/>
      <c r="J33" s="35"/>
      <c r="K33" s="35"/>
      <c r="L33" s="36"/>
      <c r="M33" s="36"/>
      <c r="N33" s="35"/>
      <c r="O33" s="38">
        <v>333371</v>
      </c>
    </row>
    <row r="34" spans="1:15" x14ac:dyDescent="0.25">
      <c r="A34" s="34" t="s">
        <v>84</v>
      </c>
      <c r="B34" s="29">
        <v>16349</v>
      </c>
      <c r="C34" s="35"/>
      <c r="D34" s="29" t="s">
        <v>41</v>
      </c>
      <c r="E34" s="33" t="s">
        <v>116</v>
      </c>
      <c r="F34" s="35"/>
      <c r="G34" s="35"/>
      <c r="H34" s="35"/>
      <c r="I34" s="35"/>
      <c r="J34" s="35"/>
      <c r="K34" s="35"/>
      <c r="L34" s="36"/>
      <c r="M34" s="36"/>
      <c r="N34" s="35"/>
      <c r="O34" s="38">
        <v>69141.187000000005</v>
      </c>
    </row>
    <row r="35" spans="1:15" x14ac:dyDescent="0.25">
      <c r="A35" s="34" t="s">
        <v>85</v>
      </c>
      <c r="B35" s="29">
        <v>36922</v>
      </c>
      <c r="C35" s="35"/>
      <c r="D35" s="29" t="s">
        <v>41</v>
      </c>
      <c r="E35" s="33" t="s">
        <v>117</v>
      </c>
      <c r="F35" s="35"/>
      <c r="G35" s="35"/>
      <c r="H35" s="35"/>
      <c r="I35" s="35"/>
      <c r="J35" s="35"/>
      <c r="K35" s="35"/>
      <c r="L35" s="36"/>
      <c r="M35" s="36"/>
      <c r="N35" s="35"/>
      <c r="O35" s="38">
        <v>79942.991500000004</v>
      </c>
    </row>
    <row r="36" spans="1:15" x14ac:dyDescent="0.25">
      <c r="A36" s="34" t="s">
        <v>86</v>
      </c>
      <c r="B36" s="29">
        <v>23846</v>
      </c>
      <c r="C36" s="35"/>
      <c r="D36" s="29" t="s">
        <v>41</v>
      </c>
      <c r="E36" s="33" t="s">
        <v>118</v>
      </c>
      <c r="F36" s="35"/>
      <c r="G36" s="35"/>
      <c r="H36" s="35"/>
      <c r="I36" s="35"/>
      <c r="J36" s="35"/>
      <c r="K36" s="35"/>
      <c r="L36" s="36"/>
      <c r="M36" s="36"/>
      <c r="N36" s="35"/>
      <c r="O36" s="38">
        <v>6439.4800000000005</v>
      </c>
    </row>
    <row r="37" spans="1:15" x14ac:dyDescent="0.25">
      <c r="A37" s="34" t="s">
        <v>87</v>
      </c>
      <c r="B37" s="29">
        <v>37673</v>
      </c>
      <c r="C37" s="35"/>
      <c r="D37" s="29" t="s">
        <v>41</v>
      </c>
      <c r="E37" s="33" t="s">
        <v>119</v>
      </c>
      <c r="F37" s="35"/>
      <c r="G37" s="35"/>
      <c r="H37" s="35"/>
      <c r="I37" s="35"/>
      <c r="J37" s="35"/>
      <c r="K37" s="35"/>
      <c r="L37" s="36"/>
      <c r="M37" s="36"/>
      <c r="N37" s="35"/>
      <c r="O37" s="38">
        <v>9369.8780000000006</v>
      </c>
    </row>
    <row r="38" spans="1:15" x14ac:dyDescent="0.25">
      <c r="A38" s="34" t="s">
        <v>88</v>
      </c>
      <c r="B38" s="29">
        <v>18245</v>
      </c>
      <c r="C38" s="35"/>
      <c r="D38" s="29" t="s">
        <v>41</v>
      </c>
      <c r="E38" s="33" t="s">
        <v>120</v>
      </c>
      <c r="F38" s="35"/>
      <c r="G38" s="35"/>
      <c r="H38" s="35"/>
      <c r="I38" s="35"/>
      <c r="J38" s="35"/>
      <c r="K38" s="35"/>
      <c r="L38" s="36"/>
      <c r="M38" s="36"/>
      <c r="N38" s="35"/>
      <c r="O38" s="38">
        <v>17118.7755</v>
      </c>
    </row>
    <row r="39" spans="1:15" x14ac:dyDescent="0.25">
      <c r="A39" s="34" t="s">
        <v>89</v>
      </c>
      <c r="B39" s="29">
        <v>21837</v>
      </c>
      <c r="C39" s="35"/>
      <c r="D39" s="29" t="s">
        <v>41</v>
      </c>
      <c r="E39" s="33" t="s">
        <v>121</v>
      </c>
      <c r="F39" s="35"/>
      <c r="G39" s="35"/>
      <c r="H39" s="35"/>
      <c r="I39" s="35"/>
      <c r="J39" s="35"/>
      <c r="K39" s="35"/>
      <c r="L39" s="36"/>
      <c r="M39" s="36"/>
      <c r="N39" s="35"/>
      <c r="O39" s="38">
        <v>15861.459500000001</v>
      </c>
    </row>
    <row r="40" spans="1:15" x14ac:dyDescent="0.25">
      <c r="A40" s="34" t="s">
        <v>90</v>
      </c>
      <c r="B40" s="29">
        <v>19635</v>
      </c>
      <c r="C40" s="35"/>
      <c r="D40" s="29" t="s">
        <v>41</v>
      </c>
      <c r="E40" s="33" t="s">
        <v>122</v>
      </c>
      <c r="F40" s="35"/>
      <c r="G40" s="35"/>
      <c r="H40" s="35"/>
      <c r="I40" s="35"/>
      <c r="J40" s="35"/>
      <c r="K40" s="35"/>
      <c r="L40" s="36"/>
      <c r="M40" s="36"/>
      <c r="N40" s="35"/>
      <c r="O40" s="38">
        <v>2307053.9550000001</v>
      </c>
    </row>
    <row r="41" spans="1:15" x14ac:dyDescent="0.25">
      <c r="A41" s="34" t="s">
        <v>91</v>
      </c>
      <c r="B41" s="29">
        <v>37567</v>
      </c>
      <c r="C41" s="35"/>
      <c r="D41" s="29" t="s">
        <v>41</v>
      </c>
      <c r="E41" s="33" t="s">
        <v>123</v>
      </c>
      <c r="F41" s="35"/>
      <c r="G41" s="35"/>
      <c r="H41" s="35"/>
      <c r="I41" s="35"/>
      <c r="J41" s="35"/>
      <c r="K41" s="35"/>
      <c r="L41" s="36"/>
      <c r="M41" s="36"/>
      <c r="N41" s="35"/>
      <c r="O41" s="38">
        <v>29128.27</v>
      </c>
    </row>
    <row r="42" spans="1:15" x14ac:dyDescent="0.25">
      <c r="A42" s="34" t="s">
        <v>92</v>
      </c>
      <c r="B42" s="29">
        <v>37418</v>
      </c>
      <c r="C42" s="35"/>
      <c r="D42" s="29" t="s">
        <v>41</v>
      </c>
      <c r="E42" s="33" t="s">
        <v>124</v>
      </c>
      <c r="F42" s="35"/>
      <c r="G42" s="35"/>
      <c r="H42" s="35"/>
      <c r="I42" s="35"/>
      <c r="J42" s="35"/>
      <c r="K42" s="35"/>
      <c r="L42" s="36"/>
      <c r="M42" s="36"/>
      <c r="N42" s="35"/>
      <c r="O42" s="38">
        <v>9017.4085000000014</v>
      </c>
    </row>
    <row r="43" spans="1:15" x14ac:dyDescent="0.25">
      <c r="A43" s="34" t="s">
        <v>93</v>
      </c>
      <c r="B43" s="29">
        <v>18889</v>
      </c>
      <c r="C43" s="35"/>
      <c r="D43" s="29" t="s">
        <v>41</v>
      </c>
      <c r="E43" s="33" t="s">
        <v>125</v>
      </c>
      <c r="F43" s="35"/>
      <c r="G43" s="35"/>
      <c r="H43" s="35"/>
      <c r="I43" s="35"/>
      <c r="J43" s="35"/>
      <c r="K43" s="35"/>
      <c r="L43" s="36"/>
      <c r="M43" s="36"/>
      <c r="N43" s="35"/>
      <c r="O43" s="38">
        <v>134362.5485</v>
      </c>
    </row>
    <row r="44" spans="1:15" x14ac:dyDescent="0.25">
      <c r="A44" s="34" t="s">
        <v>94</v>
      </c>
      <c r="B44" s="29">
        <v>21076</v>
      </c>
      <c r="C44" s="35"/>
      <c r="D44" s="29" t="s">
        <v>41</v>
      </c>
      <c r="E44" s="33" t="s">
        <v>126</v>
      </c>
      <c r="F44" s="35"/>
      <c r="G44" s="35"/>
      <c r="H44" s="35"/>
      <c r="I44" s="35"/>
      <c r="J44" s="35"/>
      <c r="K44" s="35"/>
      <c r="L44" s="36"/>
      <c r="M44" s="36"/>
      <c r="N44" s="35"/>
      <c r="O44" s="38">
        <v>5931.9684999999999</v>
      </c>
    </row>
    <row r="45" spans="1:15" x14ac:dyDescent="0.25">
      <c r="A45" s="34" t="s">
        <v>95</v>
      </c>
      <c r="B45" s="29">
        <v>17133</v>
      </c>
      <c r="C45" s="35"/>
      <c r="D45" s="29" t="s">
        <v>41</v>
      </c>
      <c r="E45" s="33" t="s">
        <v>127</v>
      </c>
      <c r="F45" s="35"/>
      <c r="G45" s="35"/>
      <c r="H45" s="35"/>
      <c r="I45" s="35"/>
      <c r="J45" s="35"/>
      <c r="K45" s="35"/>
      <c r="L45" s="36"/>
      <c r="M45" s="36"/>
      <c r="N45" s="35"/>
      <c r="O45" s="38">
        <v>127180.07250000001</v>
      </c>
    </row>
    <row r="46" spans="1:15" x14ac:dyDescent="0.25">
      <c r="A46" s="34" t="s">
        <v>96</v>
      </c>
      <c r="B46" s="29">
        <v>18164</v>
      </c>
      <c r="C46" s="35"/>
      <c r="D46" s="29" t="s">
        <v>41</v>
      </c>
      <c r="E46" s="33" t="s">
        <v>128</v>
      </c>
      <c r="F46" s="35"/>
      <c r="G46" s="35"/>
      <c r="H46" s="35"/>
      <c r="I46" s="35"/>
      <c r="J46" s="35"/>
      <c r="K46" s="35"/>
      <c r="L46" s="36"/>
      <c r="M46" s="36"/>
      <c r="N46" s="35"/>
      <c r="O46" s="38">
        <v>137569.34550000002</v>
      </c>
    </row>
    <row r="47" spans="1:15" x14ac:dyDescent="0.25">
      <c r="A47" s="34" t="s">
        <v>97</v>
      </c>
      <c r="B47" s="29">
        <v>28892</v>
      </c>
      <c r="C47" s="35"/>
      <c r="D47" s="29" t="s">
        <v>41</v>
      </c>
      <c r="E47" s="33" t="s">
        <v>129</v>
      </c>
      <c r="F47" s="35"/>
      <c r="G47" s="35"/>
      <c r="H47" s="35"/>
      <c r="I47" s="35"/>
      <c r="J47" s="35"/>
      <c r="K47" s="35"/>
      <c r="L47" s="36"/>
      <c r="M47" s="36"/>
      <c r="N47" s="35"/>
      <c r="O47" s="38">
        <v>9875.7955000000002</v>
      </c>
    </row>
    <row r="48" spans="1:15" x14ac:dyDescent="0.25">
      <c r="A48" s="34" t="s">
        <v>98</v>
      </c>
      <c r="B48" s="29">
        <v>30458</v>
      </c>
      <c r="C48" s="35"/>
      <c r="D48" s="29" t="s">
        <v>41</v>
      </c>
      <c r="E48" s="33" t="s">
        <v>130</v>
      </c>
      <c r="F48" s="35"/>
      <c r="G48" s="35"/>
      <c r="H48" s="35"/>
      <c r="I48" s="35"/>
      <c r="J48" s="35"/>
      <c r="K48" s="35"/>
      <c r="L48" s="36"/>
      <c r="M48" s="36"/>
      <c r="N48" s="35"/>
      <c r="O48" s="38">
        <v>52708.6855</v>
      </c>
    </row>
    <row r="49" spans="1:15" x14ac:dyDescent="0.25">
      <c r="A49" s="34" t="s">
        <v>99</v>
      </c>
      <c r="B49" s="29">
        <v>31294</v>
      </c>
      <c r="C49" s="35"/>
      <c r="D49" s="29" t="s">
        <v>41</v>
      </c>
      <c r="E49" s="33" t="s">
        <v>131</v>
      </c>
      <c r="F49" s="35"/>
      <c r="G49" s="35"/>
      <c r="H49" s="35"/>
      <c r="I49" s="35"/>
      <c r="J49" s="35"/>
      <c r="K49" s="35"/>
      <c r="L49" s="36"/>
      <c r="M49" s="36"/>
      <c r="N49" s="35"/>
      <c r="O49" s="38">
        <v>5117.9355000000005</v>
      </c>
    </row>
    <row r="50" spans="1:15" x14ac:dyDescent="0.25">
      <c r="A50" s="34" t="s">
        <v>100</v>
      </c>
      <c r="B50" s="29">
        <v>17615</v>
      </c>
      <c r="C50" s="35"/>
      <c r="D50" s="29" t="s">
        <v>41</v>
      </c>
      <c r="E50" s="33" t="s">
        <v>132</v>
      </c>
      <c r="F50" s="35"/>
      <c r="G50" s="35"/>
      <c r="H50" s="35"/>
      <c r="I50" s="35"/>
      <c r="J50" s="35"/>
      <c r="K50" s="35"/>
      <c r="L50" s="36"/>
      <c r="M50" s="36"/>
      <c r="N50" s="35"/>
      <c r="O50" s="38">
        <v>499420.07199999999</v>
      </c>
    </row>
    <row r="51" spans="1:15" x14ac:dyDescent="0.25">
      <c r="A51" s="34" t="s">
        <v>101</v>
      </c>
      <c r="B51" s="29">
        <v>28001</v>
      </c>
      <c r="C51" s="35"/>
      <c r="D51" s="29" t="s">
        <v>41</v>
      </c>
      <c r="E51" s="33" t="s">
        <v>133</v>
      </c>
      <c r="F51" s="35"/>
      <c r="G51" s="35"/>
      <c r="H51" s="35"/>
      <c r="I51" s="35"/>
      <c r="J51" s="35"/>
      <c r="K51" s="35"/>
      <c r="L51" s="36"/>
      <c r="M51" s="36"/>
      <c r="N51" s="35"/>
      <c r="O51" s="38">
        <v>48486.504500000003</v>
      </c>
    </row>
    <row r="52" spans="1:15" x14ac:dyDescent="0.25">
      <c r="A52" s="34" t="s">
        <v>102</v>
      </c>
      <c r="B52" s="29">
        <v>27362</v>
      </c>
      <c r="C52" s="35"/>
      <c r="D52" s="29" t="s">
        <v>41</v>
      </c>
      <c r="E52" s="33" t="s">
        <v>134</v>
      </c>
      <c r="F52" s="35"/>
      <c r="G52" s="35"/>
      <c r="H52" s="35"/>
      <c r="I52" s="35"/>
      <c r="J52" s="35"/>
      <c r="K52" s="35"/>
      <c r="L52" s="36"/>
      <c r="M52" s="36"/>
      <c r="N52" s="35"/>
      <c r="O52" s="38">
        <v>3477.3130000000001</v>
      </c>
    </row>
    <row r="53" spans="1:15" x14ac:dyDescent="0.25">
      <c r="A53" s="34" t="s">
        <v>103</v>
      </c>
      <c r="B53" s="29">
        <v>20730</v>
      </c>
      <c r="C53" s="35"/>
      <c r="D53" s="29" t="s">
        <v>41</v>
      </c>
      <c r="E53" s="33" t="s">
        <v>135</v>
      </c>
      <c r="F53" s="35"/>
      <c r="G53" s="35"/>
      <c r="H53" s="35"/>
      <c r="I53" s="35"/>
      <c r="J53" s="35"/>
      <c r="K53" s="35"/>
      <c r="L53" s="36"/>
      <c r="M53" s="36"/>
      <c r="N53" s="35"/>
      <c r="O53" s="38">
        <v>17289</v>
      </c>
    </row>
    <row r="54" spans="1:15" x14ac:dyDescent="0.25">
      <c r="A54" s="34" t="s">
        <v>104</v>
      </c>
      <c r="B54" s="29">
        <v>36873</v>
      </c>
      <c r="C54" s="35"/>
      <c r="D54" s="29" t="s">
        <v>41</v>
      </c>
      <c r="E54" s="33" t="s">
        <v>136</v>
      </c>
      <c r="F54" s="35"/>
      <c r="G54" s="35"/>
      <c r="H54" s="35"/>
      <c r="I54" s="35"/>
      <c r="J54" s="35"/>
      <c r="K54" s="35"/>
      <c r="L54" s="36"/>
      <c r="M54" s="36"/>
      <c r="N54" s="35"/>
      <c r="O54" s="38">
        <v>111960.03599999999</v>
      </c>
    </row>
    <row r="55" spans="1:15" x14ac:dyDescent="0.25">
      <c r="A55" s="34" t="s">
        <v>105</v>
      </c>
      <c r="B55" s="29">
        <v>37043</v>
      </c>
      <c r="C55" s="35"/>
      <c r="D55" s="29" t="s">
        <v>41</v>
      </c>
      <c r="E55" s="33" t="s">
        <v>137</v>
      </c>
      <c r="F55" s="35"/>
      <c r="G55" s="35"/>
      <c r="H55" s="35"/>
      <c r="I55" s="35"/>
      <c r="J55" s="35"/>
      <c r="K55" s="35"/>
      <c r="L55" s="36"/>
      <c r="M55" s="36"/>
      <c r="N55" s="35"/>
      <c r="O55" s="38">
        <v>103313</v>
      </c>
    </row>
    <row r="56" spans="1:15" x14ac:dyDescent="0.25">
      <c r="A56" s="34" t="s">
        <v>106</v>
      </c>
      <c r="B56" s="29">
        <v>20732</v>
      </c>
      <c r="C56" s="35"/>
      <c r="D56" s="29" t="s">
        <v>41</v>
      </c>
      <c r="E56" s="33" t="s">
        <v>138</v>
      </c>
      <c r="F56" s="35"/>
      <c r="G56" s="35"/>
      <c r="H56" s="35"/>
      <c r="I56" s="35"/>
      <c r="J56" s="35"/>
      <c r="K56" s="35"/>
      <c r="L56" s="36"/>
      <c r="M56" s="36"/>
      <c r="N56" s="35"/>
      <c r="O56" s="38">
        <v>9580.9220000000005</v>
      </c>
    </row>
    <row r="57" spans="1:15" x14ac:dyDescent="0.25">
      <c r="A57" s="34" t="s">
        <v>70</v>
      </c>
      <c r="B57" s="29">
        <v>37240</v>
      </c>
      <c r="C57" s="35"/>
      <c r="D57" s="29" t="s">
        <v>41</v>
      </c>
      <c r="E57" s="33" t="s">
        <v>61</v>
      </c>
      <c r="F57" s="35" t="s">
        <v>42</v>
      </c>
      <c r="G57" s="35"/>
      <c r="H57" s="35"/>
      <c r="I57" s="35"/>
      <c r="J57" s="35"/>
      <c r="K57" s="35"/>
      <c r="L57" s="36"/>
      <c r="M57" s="36"/>
      <c r="N57" s="36"/>
      <c r="O57" s="37">
        <v>0</v>
      </c>
    </row>
    <row r="58" spans="1:15" x14ac:dyDescent="0.25">
      <c r="O58" s="32">
        <f>SUM(O14:O57)</f>
        <v>29853210.815500002</v>
      </c>
    </row>
    <row r="60" spans="1:15" x14ac:dyDescent="0.25">
      <c r="F60" s="10" t="s">
        <v>140</v>
      </c>
      <c r="O60" s="32">
        <f>+O58+O10</f>
        <v>30686180.815500002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6C0C7-3921-4D89-902A-F06CFBBE7203}">
  <dimension ref="A1:C154"/>
  <sheetViews>
    <sheetView topLeftCell="A136" workbookViewId="0">
      <selection activeCell="A148" sqref="A148"/>
    </sheetView>
  </sheetViews>
  <sheetFormatPr defaultRowHeight="13.2" x14ac:dyDescent="0.25"/>
  <cols>
    <col min="1" max="1" width="18.6640625" style="8" customWidth="1"/>
    <col min="2" max="2" width="16" style="2" bestFit="1" customWidth="1"/>
    <col min="3" max="3" width="11.6640625" bestFit="1" customWidth="1"/>
  </cols>
  <sheetData>
    <row r="1" spans="1:3" ht="20.399999999999999" x14ac:dyDescent="0.2">
      <c r="A1" s="3" t="s">
        <v>34</v>
      </c>
    </row>
    <row r="2" spans="1:3" x14ac:dyDescent="0.2">
      <c r="A2" s="4"/>
    </row>
    <row r="3" spans="1:3" x14ac:dyDescent="0.2">
      <c r="A3" s="4"/>
    </row>
    <row r="4" spans="1:3" ht="14.4" x14ac:dyDescent="0.3">
      <c r="A4" s="5">
        <v>5819.07</v>
      </c>
      <c r="B4" s="1">
        <v>5819.07</v>
      </c>
      <c r="C4" s="2">
        <f>A4-B4</f>
        <v>0</v>
      </c>
    </row>
    <row r="5" spans="1:3" ht="14.4" x14ac:dyDescent="0.3">
      <c r="A5" s="5">
        <v>2248207.92</v>
      </c>
      <c r="B5" s="1">
        <v>2248207.92</v>
      </c>
      <c r="C5" s="2">
        <f t="shared" ref="C5:C68" si="0">A5-B5</f>
        <v>0</v>
      </c>
    </row>
    <row r="6" spans="1:3" ht="14.4" x14ac:dyDescent="0.3">
      <c r="A6" s="5">
        <v>70654.600000000006</v>
      </c>
      <c r="B6" s="1">
        <v>70654.600000000006</v>
      </c>
      <c r="C6" s="2">
        <f t="shared" si="0"/>
        <v>0</v>
      </c>
    </row>
    <row r="7" spans="1:3" ht="14.4" x14ac:dyDescent="0.3">
      <c r="A7" s="5">
        <v>86107.19</v>
      </c>
      <c r="B7" s="1">
        <v>86107.19</v>
      </c>
      <c r="C7" s="2">
        <f t="shared" si="0"/>
        <v>0</v>
      </c>
    </row>
    <row r="8" spans="1:3" ht="14.4" x14ac:dyDescent="0.3">
      <c r="A8" s="5">
        <v>0</v>
      </c>
      <c r="B8" s="1">
        <v>0</v>
      </c>
      <c r="C8" s="2">
        <f t="shared" si="0"/>
        <v>0</v>
      </c>
    </row>
    <row r="9" spans="1:3" ht="14.4" x14ac:dyDescent="0.3">
      <c r="A9" s="5">
        <v>290507.88</v>
      </c>
      <c r="B9" s="1">
        <v>290507.88</v>
      </c>
      <c r="C9" s="2">
        <f t="shared" si="0"/>
        <v>0</v>
      </c>
    </row>
    <row r="10" spans="1:3" ht="14.4" x14ac:dyDescent="0.3">
      <c r="A10" s="5">
        <v>388349.03</v>
      </c>
      <c r="B10" s="1">
        <v>388349.03</v>
      </c>
      <c r="C10" s="2">
        <f t="shared" si="0"/>
        <v>0</v>
      </c>
    </row>
    <row r="11" spans="1:3" ht="14.4" x14ac:dyDescent="0.3">
      <c r="A11" s="5">
        <v>321599.18</v>
      </c>
      <c r="B11" s="1">
        <v>321599.18</v>
      </c>
      <c r="C11" s="2">
        <f t="shared" si="0"/>
        <v>0</v>
      </c>
    </row>
    <row r="12" spans="1:3" ht="14.4" x14ac:dyDescent="0.3">
      <c r="A12" s="5">
        <v>0</v>
      </c>
      <c r="B12" s="1">
        <v>0</v>
      </c>
      <c r="C12" s="2">
        <f t="shared" si="0"/>
        <v>0</v>
      </c>
    </row>
    <row r="13" spans="1:3" ht="14.4" x14ac:dyDescent="0.3">
      <c r="A13" s="5">
        <v>0</v>
      </c>
      <c r="B13" s="1">
        <v>0</v>
      </c>
      <c r="C13" s="2">
        <f t="shared" si="0"/>
        <v>0</v>
      </c>
    </row>
    <row r="14" spans="1:3" ht="14.4" x14ac:dyDescent="0.3">
      <c r="A14" s="5">
        <v>0</v>
      </c>
      <c r="B14" s="1">
        <v>0</v>
      </c>
      <c r="C14" s="2">
        <f t="shared" si="0"/>
        <v>0</v>
      </c>
    </row>
    <row r="15" spans="1:3" ht="14.4" x14ac:dyDescent="0.3">
      <c r="A15" s="5">
        <v>1720103.94</v>
      </c>
      <c r="B15" s="1">
        <v>1720103.9399999997</v>
      </c>
      <c r="C15" s="2">
        <f t="shared" si="0"/>
        <v>0</v>
      </c>
    </row>
    <row r="16" spans="1:3" ht="14.4" x14ac:dyDescent="0.3">
      <c r="A16" s="5">
        <v>665878.52</v>
      </c>
      <c r="B16" s="1">
        <v>665878.52</v>
      </c>
      <c r="C16" s="2">
        <f t="shared" si="0"/>
        <v>0</v>
      </c>
    </row>
    <row r="17" spans="1:3" ht="14.4" x14ac:dyDescent="0.3">
      <c r="A17" s="5">
        <v>12695856.76</v>
      </c>
      <c r="B17" s="1">
        <v>12695856.760000002</v>
      </c>
      <c r="C17" s="2">
        <f t="shared" si="0"/>
        <v>0</v>
      </c>
    </row>
    <row r="18" spans="1:3" ht="14.4" x14ac:dyDescent="0.3">
      <c r="A18" s="5">
        <v>2335631.65</v>
      </c>
      <c r="B18" s="1">
        <v>2335631.65</v>
      </c>
      <c r="C18" s="2">
        <f t="shared" si="0"/>
        <v>0</v>
      </c>
    </row>
    <row r="19" spans="1:3" ht="14.4" x14ac:dyDescent="0.3">
      <c r="A19" s="5">
        <v>2249138.37</v>
      </c>
      <c r="B19" s="1">
        <v>2249138.37</v>
      </c>
      <c r="C19" s="2">
        <f t="shared" si="0"/>
        <v>0</v>
      </c>
    </row>
    <row r="20" spans="1:3" ht="14.4" x14ac:dyDescent="0.3">
      <c r="A20" s="5">
        <v>23130708.91</v>
      </c>
      <c r="B20" s="1">
        <v>23130708.91</v>
      </c>
      <c r="C20" s="2">
        <f t="shared" si="0"/>
        <v>0</v>
      </c>
    </row>
    <row r="21" spans="1:3" ht="14.4" x14ac:dyDescent="0.3">
      <c r="A21" s="5">
        <v>7240536.5999999996</v>
      </c>
      <c r="B21" s="1">
        <v>7240536.6000000015</v>
      </c>
      <c r="C21" s="2">
        <f t="shared" si="0"/>
        <v>0</v>
      </c>
    </row>
    <row r="22" spans="1:3" ht="14.4" x14ac:dyDescent="0.3">
      <c r="A22" s="5">
        <v>1991519.28</v>
      </c>
      <c r="B22" s="1">
        <v>1991519.2799999998</v>
      </c>
      <c r="C22" s="2">
        <f t="shared" si="0"/>
        <v>0</v>
      </c>
    </row>
    <row r="23" spans="1:3" ht="14.4" x14ac:dyDescent="0.3">
      <c r="A23" s="6">
        <v>0</v>
      </c>
      <c r="B23" s="1">
        <v>0</v>
      </c>
      <c r="C23" s="2">
        <f t="shared" si="0"/>
        <v>0</v>
      </c>
    </row>
    <row r="24" spans="1:3" ht="14.4" x14ac:dyDescent="0.3">
      <c r="A24" s="5">
        <v>13859112.779999999</v>
      </c>
      <c r="B24" s="1">
        <v>13859112.779999999</v>
      </c>
      <c r="C24" s="2">
        <f t="shared" si="0"/>
        <v>0</v>
      </c>
    </row>
    <row r="25" spans="1:3" ht="14.4" x14ac:dyDescent="0.3">
      <c r="A25" s="5">
        <v>3010012.55</v>
      </c>
      <c r="B25" s="1">
        <v>3010012.55</v>
      </c>
      <c r="C25" s="2">
        <f t="shared" si="0"/>
        <v>0</v>
      </c>
    </row>
    <row r="26" spans="1:3" ht="14.4" x14ac:dyDescent="0.3">
      <c r="A26" s="5">
        <v>659449.74</v>
      </c>
      <c r="B26" s="1">
        <v>659449.74</v>
      </c>
      <c r="C26" s="2">
        <f t="shared" si="0"/>
        <v>0</v>
      </c>
    </row>
    <row r="27" spans="1:3" ht="14.4" x14ac:dyDescent="0.3">
      <c r="A27" s="5">
        <v>3433044.16</v>
      </c>
      <c r="B27" s="1">
        <v>3433044.16</v>
      </c>
      <c r="C27" s="2">
        <f t="shared" si="0"/>
        <v>0</v>
      </c>
    </row>
    <row r="28" spans="1:3" ht="14.4" x14ac:dyDescent="0.3">
      <c r="A28" s="5">
        <v>0</v>
      </c>
      <c r="B28" s="1">
        <v>0</v>
      </c>
      <c r="C28" s="2">
        <f t="shared" si="0"/>
        <v>0</v>
      </c>
    </row>
    <row r="29" spans="1:3" ht="14.4" x14ac:dyDescent="0.3">
      <c r="A29" s="5">
        <v>9174.24</v>
      </c>
      <c r="B29" s="1">
        <v>9174.24</v>
      </c>
      <c r="C29" s="2">
        <f t="shared" si="0"/>
        <v>0</v>
      </c>
    </row>
    <row r="30" spans="1:3" ht="14.4" x14ac:dyDescent="0.3">
      <c r="A30" s="5">
        <v>47543.82</v>
      </c>
      <c r="B30" s="1">
        <v>47543.820000000007</v>
      </c>
      <c r="C30" s="2">
        <f t="shared" si="0"/>
        <v>0</v>
      </c>
    </row>
    <row r="31" spans="1:3" ht="14.4" x14ac:dyDescent="0.3">
      <c r="A31" s="5">
        <v>0</v>
      </c>
      <c r="B31" s="1">
        <v>0</v>
      </c>
      <c r="C31" s="2">
        <f t="shared" si="0"/>
        <v>0</v>
      </c>
    </row>
    <row r="32" spans="1:3" ht="14.4" x14ac:dyDescent="0.3">
      <c r="A32" s="5">
        <v>320444.84000000003</v>
      </c>
      <c r="B32" s="1">
        <v>320444.84000000003</v>
      </c>
      <c r="C32" s="2">
        <f t="shared" si="0"/>
        <v>0</v>
      </c>
    </row>
    <row r="33" spans="1:3" ht="14.4" x14ac:dyDescent="0.3">
      <c r="A33" s="5">
        <v>12039027.380000001</v>
      </c>
      <c r="B33" s="1">
        <v>12039027.380000001</v>
      </c>
      <c r="C33" s="2">
        <f t="shared" si="0"/>
        <v>0</v>
      </c>
    </row>
    <row r="34" spans="1:3" ht="14.4" x14ac:dyDescent="0.3">
      <c r="A34" s="7">
        <v>3001502.02</v>
      </c>
      <c r="B34" s="1">
        <v>3001502.02</v>
      </c>
      <c r="C34" s="2">
        <f t="shared" si="0"/>
        <v>0</v>
      </c>
    </row>
    <row r="35" spans="1:3" ht="14.4" x14ac:dyDescent="0.3">
      <c r="A35" s="5">
        <v>4949566.0599999996</v>
      </c>
      <c r="B35" s="1">
        <v>4949566.0599999996</v>
      </c>
      <c r="C35" s="2">
        <f t="shared" si="0"/>
        <v>0</v>
      </c>
    </row>
    <row r="36" spans="1:3" ht="14.4" x14ac:dyDescent="0.3">
      <c r="A36" s="5">
        <v>4143130.6</v>
      </c>
      <c r="B36" s="1">
        <v>4143130.6</v>
      </c>
      <c r="C36" s="2">
        <f t="shared" si="0"/>
        <v>0</v>
      </c>
    </row>
    <row r="37" spans="1:3" ht="14.4" x14ac:dyDescent="0.3">
      <c r="A37" s="5">
        <v>3676934.63</v>
      </c>
      <c r="B37" s="1">
        <v>3676934.63</v>
      </c>
      <c r="C37" s="2">
        <f t="shared" si="0"/>
        <v>0</v>
      </c>
    </row>
    <row r="38" spans="1:3" ht="14.4" x14ac:dyDescent="0.3">
      <c r="A38" s="5">
        <v>7596917.6200000001</v>
      </c>
      <c r="B38" s="1">
        <v>7596917.6200000001</v>
      </c>
      <c r="C38" s="2">
        <f t="shared" si="0"/>
        <v>0</v>
      </c>
    </row>
    <row r="39" spans="1:3" ht="14.4" x14ac:dyDescent="0.3">
      <c r="A39" s="5">
        <v>141956.12</v>
      </c>
      <c r="B39" s="1">
        <v>141956.12</v>
      </c>
      <c r="C39" s="2">
        <f t="shared" si="0"/>
        <v>0</v>
      </c>
    </row>
    <row r="40" spans="1:3" ht="14.4" x14ac:dyDescent="0.3">
      <c r="A40" s="5">
        <v>852540.58</v>
      </c>
      <c r="B40" s="1">
        <v>852540.58</v>
      </c>
      <c r="C40" s="2">
        <f t="shared" si="0"/>
        <v>0</v>
      </c>
    </row>
    <row r="41" spans="1:3" ht="14.4" x14ac:dyDescent="0.3">
      <c r="A41" s="7">
        <v>1161342.5900000001</v>
      </c>
      <c r="B41" s="1">
        <v>1161342.5900000001</v>
      </c>
      <c r="C41" s="2">
        <f t="shared" si="0"/>
        <v>0</v>
      </c>
    </row>
    <row r="42" spans="1:3" ht="14.4" x14ac:dyDescent="0.3">
      <c r="A42" s="7">
        <v>2254912.21</v>
      </c>
      <c r="B42" s="1">
        <v>2254912.21</v>
      </c>
      <c r="C42" s="2">
        <f t="shared" si="0"/>
        <v>0</v>
      </c>
    </row>
    <row r="43" spans="1:3" ht="14.4" x14ac:dyDescent="0.3">
      <c r="A43" s="5">
        <v>101413.21</v>
      </c>
      <c r="B43" s="1">
        <v>101413.21</v>
      </c>
      <c r="C43" s="2">
        <f t="shared" si="0"/>
        <v>0</v>
      </c>
    </row>
    <row r="44" spans="1:3" ht="14.4" x14ac:dyDescent="0.3">
      <c r="A44" s="5">
        <v>1730074.98</v>
      </c>
      <c r="B44" s="1">
        <v>1730074.98</v>
      </c>
      <c r="C44" s="2">
        <f t="shared" si="0"/>
        <v>0</v>
      </c>
    </row>
    <row r="45" spans="1:3" ht="14.4" x14ac:dyDescent="0.3">
      <c r="A45" s="5">
        <v>1896251.07</v>
      </c>
      <c r="B45" s="1">
        <v>1896251.07</v>
      </c>
      <c r="C45" s="2">
        <f t="shared" si="0"/>
        <v>0</v>
      </c>
    </row>
    <row r="46" spans="1:3" ht="14.4" x14ac:dyDescent="0.3">
      <c r="A46" s="5">
        <v>0</v>
      </c>
      <c r="B46" s="1">
        <v>0</v>
      </c>
      <c r="C46" s="2">
        <f t="shared" si="0"/>
        <v>0</v>
      </c>
    </row>
    <row r="47" spans="1:3" ht="14.4" x14ac:dyDescent="0.3">
      <c r="A47" s="5">
        <v>3193341.7</v>
      </c>
      <c r="B47" s="1">
        <v>3193341.7</v>
      </c>
      <c r="C47" s="2">
        <f t="shared" si="0"/>
        <v>0</v>
      </c>
    </row>
    <row r="48" spans="1:3" ht="14.4" x14ac:dyDescent="0.3">
      <c r="A48" s="5">
        <v>6776915.8200000003</v>
      </c>
      <c r="B48" s="1">
        <v>6776915.8200000003</v>
      </c>
      <c r="C48" s="2">
        <f t="shared" si="0"/>
        <v>0</v>
      </c>
    </row>
    <row r="49" spans="1:3" ht="14.4" x14ac:dyDescent="0.3">
      <c r="A49" s="5">
        <v>4417535.32</v>
      </c>
      <c r="B49" s="1">
        <v>4417535.32</v>
      </c>
      <c r="C49" s="2">
        <f t="shared" si="0"/>
        <v>0</v>
      </c>
    </row>
    <row r="50" spans="1:3" ht="14.4" x14ac:dyDescent="0.3">
      <c r="A50" s="7">
        <v>1551231.06</v>
      </c>
      <c r="B50" s="1">
        <v>1551231.06</v>
      </c>
      <c r="C50" s="2">
        <f t="shared" si="0"/>
        <v>0</v>
      </c>
    </row>
    <row r="51" spans="1:3" ht="14.4" x14ac:dyDescent="0.3">
      <c r="A51" s="7">
        <v>11462450.359999999</v>
      </c>
      <c r="B51" s="1">
        <v>11462450.359999999</v>
      </c>
      <c r="C51" s="2">
        <f t="shared" si="0"/>
        <v>0</v>
      </c>
    </row>
    <row r="52" spans="1:3" ht="14.4" x14ac:dyDescent="0.3">
      <c r="A52" s="5">
        <v>32359720.140000001</v>
      </c>
      <c r="B52" s="1">
        <v>32359720.140000001</v>
      </c>
      <c r="C52" s="2">
        <f t="shared" si="0"/>
        <v>0</v>
      </c>
    </row>
    <row r="53" spans="1:3" ht="14.4" x14ac:dyDescent="0.3">
      <c r="A53" s="5">
        <v>47130.68</v>
      </c>
      <c r="B53" s="1">
        <v>47130.68</v>
      </c>
      <c r="C53" s="2">
        <f t="shared" si="0"/>
        <v>0</v>
      </c>
    </row>
    <row r="54" spans="1:3" ht="14.4" x14ac:dyDescent="0.3">
      <c r="A54" s="7">
        <v>944421.16000000015</v>
      </c>
      <c r="B54" s="1">
        <v>944421.16000000015</v>
      </c>
      <c r="C54" s="2">
        <f t="shared" si="0"/>
        <v>0</v>
      </c>
    </row>
    <row r="55" spans="1:3" ht="14.4" x14ac:dyDescent="0.3">
      <c r="A55" s="5">
        <v>2505202.12</v>
      </c>
      <c r="B55" s="1">
        <v>2505202.12</v>
      </c>
      <c r="C55" s="2">
        <f t="shared" si="0"/>
        <v>0</v>
      </c>
    </row>
    <row r="56" spans="1:3" ht="14.4" x14ac:dyDescent="0.3">
      <c r="A56" s="5">
        <v>1204898.8999999999</v>
      </c>
      <c r="B56" s="1">
        <v>1204898.8999999999</v>
      </c>
      <c r="C56" s="2">
        <f t="shared" si="0"/>
        <v>0</v>
      </c>
    </row>
    <row r="57" spans="1:3" ht="14.4" x14ac:dyDescent="0.3">
      <c r="A57" s="5">
        <v>482265.58999999997</v>
      </c>
      <c r="B57" s="1">
        <v>482265.58999999997</v>
      </c>
      <c r="C57" s="2">
        <f t="shared" si="0"/>
        <v>0</v>
      </c>
    </row>
    <row r="58" spans="1:3" ht="14.4" x14ac:dyDescent="0.3">
      <c r="A58" s="5">
        <v>1759766.37</v>
      </c>
      <c r="B58" s="1">
        <v>1759766.37</v>
      </c>
      <c r="C58" s="2">
        <f t="shared" si="0"/>
        <v>0</v>
      </c>
    </row>
    <row r="59" spans="1:3" ht="14.4" x14ac:dyDescent="0.3">
      <c r="A59" s="5">
        <v>0</v>
      </c>
      <c r="B59" s="1">
        <v>0</v>
      </c>
      <c r="C59" s="2">
        <f t="shared" si="0"/>
        <v>0</v>
      </c>
    </row>
    <row r="60" spans="1:3" ht="14.4" x14ac:dyDescent="0.3">
      <c r="A60" s="5">
        <v>200463.38</v>
      </c>
      <c r="B60" s="1">
        <v>200463.38</v>
      </c>
      <c r="C60" s="2">
        <f t="shared" si="0"/>
        <v>0</v>
      </c>
    </row>
    <row r="61" spans="1:3" ht="14.4" x14ac:dyDescent="0.3">
      <c r="A61" s="5">
        <v>887578.82</v>
      </c>
      <c r="B61" s="1">
        <v>887578.82</v>
      </c>
      <c r="C61" s="2">
        <f t="shared" si="0"/>
        <v>0</v>
      </c>
    </row>
    <row r="62" spans="1:3" ht="14.4" x14ac:dyDescent="0.3">
      <c r="A62" s="5">
        <v>3507498.4299999997</v>
      </c>
      <c r="B62" s="1">
        <v>3507498.4299999997</v>
      </c>
      <c r="C62" s="2">
        <f t="shared" si="0"/>
        <v>0</v>
      </c>
    </row>
    <row r="63" spans="1:3" ht="14.4" x14ac:dyDescent="0.3">
      <c r="A63" s="5">
        <v>3847423.84</v>
      </c>
      <c r="B63" s="1">
        <v>3847423.84</v>
      </c>
      <c r="C63" s="2">
        <f t="shared" si="0"/>
        <v>0</v>
      </c>
    </row>
    <row r="64" spans="1:3" ht="14.4" x14ac:dyDescent="0.3">
      <c r="A64" s="7">
        <v>236766.82</v>
      </c>
      <c r="B64" s="1">
        <v>236766.82</v>
      </c>
      <c r="C64" s="2">
        <f t="shared" si="0"/>
        <v>0</v>
      </c>
    </row>
    <row r="65" spans="1:3" ht="14.4" x14ac:dyDescent="0.3">
      <c r="A65" s="5">
        <v>879581.5</v>
      </c>
      <c r="B65" s="1">
        <v>879581.5</v>
      </c>
      <c r="C65" s="2">
        <f t="shared" si="0"/>
        <v>0</v>
      </c>
    </row>
    <row r="66" spans="1:3" ht="14.4" x14ac:dyDescent="0.3">
      <c r="A66" s="5">
        <v>4387104.8000000007</v>
      </c>
      <c r="B66" s="1">
        <v>4387104.8000000007</v>
      </c>
      <c r="C66" s="2">
        <f t="shared" si="0"/>
        <v>0</v>
      </c>
    </row>
    <row r="67" spans="1:3" ht="14.4" x14ac:dyDescent="0.3">
      <c r="A67" s="5">
        <v>0</v>
      </c>
      <c r="B67" s="1">
        <v>0</v>
      </c>
      <c r="C67" s="2">
        <f t="shared" si="0"/>
        <v>0</v>
      </c>
    </row>
    <row r="68" spans="1:3" ht="14.4" x14ac:dyDescent="0.3">
      <c r="A68" s="5">
        <v>0</v>
      </c>
      <c r="B68" s="1">
        <v>0</v>
      </c>
      <c r="C68" s="2">
        <f t="shared" si="0"/>
        <v>0</v>
      </c>
    </row>
    <row r="69" spans="1:3" ht="14.4" x14ac:dyDescent="0.3">
      <c r="A69" s="5">
        <v>213459.91000000003</v>
      </c>
      <c r="B69" s="1">
        <v>213459.91000000003</v>
      </c>
      <c r="C69" s="2">
        <f t="shared" ref="C69:C132" si="1">A69-B69</f>
        <v>0</v>
      </c>
    </row>
    <row r="70" spans="1:3" ht="14.4" x14ac:dyDescent="0.3">
      <c r="A70" s="5">
        <v>99302.94</v>
      </c>
      <c r="B70" s="1">
        <v>99302.94</v>
      </c>
      <c r="C70" s="2">
        <f t="shared" si="1"/>
        <v>0</v>
      </c>
    </row>
    <row r="71" spans="1:3" ht="14.4" x14ac:dyDescent="0.3">
      <c r="A71" s="5">
        <v>0</v>
      </c>
      <c r="B71" s="1">
        <v>0</v>
      </c>
      <c r="C71" s="2">
        <f t="shared" si="1"/>
        <v>0</v>
      </c>
    </row>
    <row r="72" spans="1:3" ht="14.4" x14ac:dyDescent="0.3">
      <c r="A72" s="5">
        <v>148344552.88999999</v>
      </c>
      <c r="B72" s="1">
        <v>148344552.88999999</v>
      </c>
      <c r="C72" s="2">
        <f t="shared" si="1"/>
        <v>0</v>
      </c>
    </row>
    <row r="73" spans="1:3" ht="14.4" x14ac:dyDescent="0.3">
      <c r="A73" s="5">
        <v>0</v>
      </c>
      <c r="B73" s="1">
        <v>0</v>
      </c>
      <c r="C73" s="2">
        <f t="shared" si="1"/>
        <v>0</v>
      </c>
    </row>
    <row r="74" spans="1:3" ht="14.4" x14ac:dyDescent="0.3">
      <c r="A74" s="5">
        <v>129101.46</v>
      </c>
      <c r="B74" s="1">
        <v>129101.46</v>
      </c>
      <c r="C74" s="2">
        <f t="shared" si="1"/>
        <v>0</v>
      </c>
    </row>
    <row r="75" spans="1:3" ht="14.4" x14ac:dyDescent="0.3">
      <c r="A75" s="5">
        <v>36720.559999999998</v>
      </c>
      <c r="B75" s="1">
        <v>36720.559999999998</v>
      </c>
      <c r="C75" s="2">
        <f t="shared" si="1"/>
        <v>0</v>
      </c>
    </row>
    <row r="76" spans="1:3" ht="14.4" x14ac:dyDescent="0.3">
      <c r="A76" s="5">
        <v>949926.22</v>
      </c>
      <c r="B76" s="1">
        <v>949926.22</v>
      </c>
      <c r="C76" s="2">
        <f t="shared" si="1"/>
        <v>0</v>
      </c>
    </row>
    <row r="77" spans="1:3" ht="14.4" x14ac:dyDescent="0.3">
      <c r="A77" s="5">
        <v>34788485.980000004</v>
      </c>
      <c r="B77" s="1">
        <v>34788485.980000004</v>
      </c>
      <c r="C77" s="2">
        <f t="shared" si="1"/>
        <v>0</v>
      </c>
    </row>
    <row r="78" spans="1:3" ht="14.4" x14ac:dyDescent="0.3">
      <c r="A78" s="5">
        <v>227005.91</v>
      </c>
      <c r="B78" s="1">
        <v>227005.91</v>
      </c>
      <c r="C78" s="2">
        <f t="shared" si="1"/>
        <v>0</v>
      </c>
    </row>
    <row r="79" spans="1:3" ht="14.4" x14ac:dyDescent="0.3">
      <c r="A79" s="5">
        <v>1032776.22</v>
      </c>
      <c r="B79" s="1">
        <v>1032776.22</v>
      </c>
      <c r="C79" s="2">
        <f t="shared" si="1"/>
        <v>0</v>
      </c>
    </row>
    <row r="80" spans="1:3" ht="14.4" x14ac:dyDescent="0.3">
      <c r="A80" s="5">
        <v>546787.5</v>
      </c>
      <c r="B80" s="1">
        <v>546787.5</v>
      </c>
      <c r="C80" s="2">
        <f t="shared" si="1"/>
        <v>0</v>
      </c>
    </row>
    <row r="81" spans="1:3" ht="14.4" x14ac:dyDescent="0.3">
      <c r="A81" s="5">
        <v>0</v>
      </c>
      <c r="B81" s="1">
        <v>0</v>
      </c>
      <c r="C81" s="2">
        <f t="shared" si="1"/>
        <v>0</v>
      </c>
    </row>
    <row r="82" spans="1:3" ht="14.4" x14ac:dyDescent="0.3">
      <c r="A82" s="5">
        <v>2659139.5200000005</v>
      </c>
      <c r="B82" s="1">
        <v>2659139.5200000005</v>
      </c>
      <c r="C82" s="2">
        <f t="shared" si="1"/>
        <v>0</v>
      </c>
    </row>
    <row r="83" spans="1:3" ht="14.4" x14ac:dyDescent="0.3">
      <c r="A83" s="5">
        <v>976836.71</v>
      </c>
      <c r="B83" s="1">
        <v>976836.71</v>
      </c>
      <c r="C83" s="2">
        <f t="shared" si="1"/>
        <v>0</v>
      </c>
    </row>
    <row r="84" spans="1:3" ht="14.4" x14ac:dyDescent="0.3">
      <c r="A84" s="5">
        <v>1773980.67</v>
      </c>
      <c r="B84" s="1">
        <v>1773980.67</v>
      </c>
      <c r="C84" s="2">
        <f t="shared" si="1"/>
        <v>0</v>
      </c>
    </row>
    <row r="85" spans="1:3" ht="14.4" x14ac:dyDescent="0.3">
      <c r="A85" s="5">
        <v>7322960.8900000006</v>
      </c>
      <c r="B85" s="1">
        <v>7322960.8900000006</v>
      </c>
      <c r="C85" s="2">
        <f t="shared" si="1"/>
        <v>0</v>
      </c>
    </row>
    <row r="86" spans="1:3" ht="14.4" x14ac:dyDescent="0.3">
      <c r="A86" s="5">
        <v>2400794.94</v>
      </c>
      <c r="B86" s="1">
        <v>2400794.94</v>
      </c>
      <c r="C86" s="2">
        <f t="shared" si="1"/>
        <v>0</v>
      </c>
    </row>
    <row r="87" spans="1:3" ht="14.4" x14ac:dyDescent="0.3">
      <c r="A87" s="5">
        <v>550693.35999999987</v>
      </c>
      <c r="B87" s="1">
        <v>550693.35999999987</v>
      </c>
      <c r="C87" s="2">
        <f t="shared" si="1"/>
        <v>0</v>
      </c>
    </row>
    <row r="88" spans="1:3" ht="14.4" x14ac:dyDescent="0.3">
      <c r="A88" s="5">
        <v>96383.860000000015</v>
      </c>
      <c r="B88" s="1">
        <v>96383.860000000015</v>
      </c>
      <c r="C88" s="2">
        <f t="shared" si="1"/>
        <v>0</v>
      </c>
    </row>
    <row r="89" spans="1:3" ht="14.4" x14ac:dyDescent="0.3">
      <c r="A89" s="5">
        <v>1549033.7400000002</v>
      </c>
      <c r="B89" s="1">
        <v>1549033.7400000002</v>
      </c>
      <c r="C89" s="2">
        <f t="shared" si="1"/>
        <v>0</v>
      </c>
    </row>
    <row r="90" spans="1:3" ht="14.4" x14ac:dyDescent="0.3">
      <c r="A90" s="5">
        <v>358649.77999999997</v>
      </c>
      <c r="B90" s="1">
        <v>358649.77999999997</v>
      </c>
      <c r="C90" s="2">
        <f t="shared" si="1"/>
        <v>0</v>
      </c>
    </row>
    <row r="91" spans="1:3" ht="14.4" x14ac:dyDescent="0.3">
      <c r="A91" s="5">
        <v>2814.04</v>
      </c>
      <c r="B91" s="1">
        <v>2814.0374999999999</v>
      </c>
      <c r="C91" s="2">
        <f t="shared" si="1"/>
        <v>2.5000000000545697E-3</v>
      </c>
    </row>
    <row r="92" spans="1:3" ht="14.4" x14ac:dyDescent="0.3">
      <c r="A92" s="7">
        <v>16763.14</v>
      </c>
      <c r="B92" s="1">
        <v>16763.14</v>
      </c>
      <c r="C92" s="2">
        <f t="shared" si="1"/>
        <v>0</v>
      </c>
    </row>
    <row r="93" spans="1:3" ht="14.4" x14ac:dyDescent="0.3">
      <c r="A93" s="7">
        <v>985880.13</v>
      </c>
      <c r="B93" s="1">
        <v>985880.13</v>
      </c>
      <c r="C93" s="2">
        <f t="shared" si="1"/>
        <v>0</v>
      </c>
    </row>
    <row r="94" spans="1:3" ht="14.4" x14ac:dyDescent="0.3">
      <c r="A94" s="5">
        <v>409471.16999999993</v>
      </c>
      <c r="B94" s="1">
        <v>409471.16999999993</v>
      </c>
      <c r="C94" s="2">
        <f t="shared" si="1"/>
        <v>0</v>
      </c>
    </row>
    <row r="95" spans="1:3" ht="14.4" x14ac:dyDescent="0.3">
      <c r="A95" s="5">
        <v>91272.61</v>
      </c>
      <c r="B95" s="1">
        <v>91272.61</v>
      </c>
      <c r="C95" s="2">
        <f t="shared" si="1"/>
        <v>0</v>
      </c>
    </row>
    <row r="96" spans="1:3" ht="14.4" x14ac:dyDescent="0.3">
      <c r="A96" s="5">
        <v>807639.65</v>
      </c>
      <c r="B96" s="1">
        <v>807639.65</v>
      </c>
      <c r="C96" s="2">
        <f t="shared" si="1"/>
        <v>0</v>
      </c>
    </row>
    <row r="97" spans="1:3" ht="14.4" x14ac:dyDescent="0.3">
      <c r="A97" s="5">
        <v>3746431.51</v>
      </c>
      <c r="B97" s="1">
        <v>3746431.51</v>
      </c>
      <c r="C97" s="2">
        <f t="shared" si="1"/>
        <v>0</v>
      </c>
    </row>
    <row r="98" spans="1:3" ht="14.4" x14ac:dyDescent="0.3">
      <c r="A98" s="7">
        <v>204041.14</v>
      </c>
      <c r="B98" s="1">
        <v>204041.14</v>
      </c>
      <c r="C98" s="2">
        <f t="shared" si="1"/>
        <v>0</v>
      </c>
    </row>
    <row r="99" spans="1:3" ht="14.4" x14ac:dyDescent="0.3">
      <c r="A99" s="5">
        <v>1168188.8600000001</v>
      </c>
      <c r="B99" s="1">
        <v>1168188.8600000001</v>
      </c>
      <c r="C99" s="2">
        <f t="shared" si="1"/>
        <v>0</v>
      </c>
    </row>
    <row r="100" spans="1:3" ht="14.4" x14ac:dyDescent="0.3">
      <c r="A100" s="5">
        <v>2372511.4900000002</v>
      </c>
      <c r="B100" s="1">
        <v>2372511.4900000002</v>
      </c>
      <c r="C100" s="2">
        <f t="shared" si="1"/>
        <v>0</v>
      </c>
    </row>
    <row r="101" spans="1:3" ht="14.4" x14ac:dyDescent="0.3">
      <c r="A101" s="5">
        <v>1517039.93</v>
      </c>
      <c r="B101" s="1">
        <v>1517039.93</v>
      </c>
      <c r="C101" s="2">
        <f t="shared" si="1"/>
        <v>0</v>
      </c>
    </row>
    <row r="102" spans="1:3" ht="14.4" x14ac:dyDescent="0.3">
      <c r="A102" s="5">
        <v>49513.57</v>
      </c>
      <c r="B102" s="1">
        <v>49513.57</v>
      </c>
      <c r="C102" s="2">
        <f t="shared" si="1"/>
        <v>0</v>
      </c>
    </row>
    <row r="103" spans="1:3" ht="14.4" x14ac:dyDescent="0.3">
      <c r="A103" s="7">
        <v>8010226.1200000001</v>
      </c>
      <c r="B103" s="1">
        <v>8010226.1200000001</v>
      </c>
      <c r="C103" s="2">
        <f t="shared" si="1"/>
        <v>0</v>
      </c>
    </row>
    <row r="104" spans="1:3" ht="14.4" x14ac:dyDescent="0.3">
      <c r="A104" s="5">
        <v>54350.29</v>
      </c>
      <c r="B104" s="1">
        <v>54350.29</v>
      </c>
      <c r="C104" s="2">
        <f t="shared" si="1"/>
        <v>0</v>
      </c>
    </row>
    <row r="105" spans="1:3" ht="14.4" x14ac:dyDescent="0.3">
      <c r="A105" s="5">
        <v>1411593.36</v>
      </c>
      <c r="B105" s="1">
        <v>1411593.36</v>
      </c>
      <c r="C105" s="2">
        <f t="shared" si="1"/>
        <v>0</v>
      </c>
    </row>
    <row r="106" spans="1:3" ht="14.4" x14ac:dyDescent="0.3">
      <c r="A106" s="5">
        <v>5886499.21</v>
      </c>
      <c r="B106" s="1">
        <v>5886499.21</v>
      </c>
      <c r="C106" s="2">
        <f t="shared" si="1"/>
        <v>0</v>
      </c>
    </row>
    <row r="107" spans="1:3" ht="14.4" x14ac:dyDescent="0.3">
      <c r="A107" s="5">
        <v>833291.45</v>
      </c>
      <c r="B107" s="1">
        <v>833291.45</v>
      </c>
      <c r="C107" s="2">
        <f t="shared" si="1"/>
        <v>0</v>
      </c>
    </row>
    <row r="108" spans="1:3" ht="14.4" x14ac:dyDescent="0.3">
      <c r="A108" s="7">
        <v>3500245.7</v>
      </c>
      <c r="B108" s="1">
        <v>3500245.7</v>
      </c>
      <c r="C108" s="2">
        <f t="shared" si="1"/>
        <v>0</v>
      </c>
    </row>
    <row r="109" spans="1:3" ht="14.4" x14ac:dyDescent="0.3">
      <c r="A109" s="5">
        <v>3021945.05</v>
      </c>
      <c r="B109" s="1">
        <v>3021945.05</v>
      </c>
      <c r="C109" s="2">
        <f t="shared" si="1"/>
        <v>0</v>
      </c>
    </row>
    <row r="110" spans="1:3" ht="14.4" x14ac:dyDescent="0.3">
      <c r="A110" s="5">
        <v>2658431.67</v>
      </c>
      <c r="B110" s="1">
        <v>2658431.67</v>
      </c>
      <c r="C110" s="2">
        <f t="shared" si="1"/>
        <v>0</v>
      </c>
    </row>
    <row r="111" spans="1:3" ht="14.4" x14ac:dyDescent="0.3">
      <c r="A111" s="5">
        <v>212019.84</v>
      </c>
      <c r="B111" s="1">
        <v>212019.84</v>
      </c>
      <c r="C111" s="2">
        <f t="shared" si="1"/>
        <v>0</v>
      </c>
    </row>
    <row r="112" spans="1:3" ht="14.4" x14ac:dyDescent="0.3">
      <c r="A112" s="5">
        <v>892.31</v>
      </c>
      <c r="B112" s="1">
        <v>892.31</v>
      </c>
      <c r="C112" s="2">
        <f t="shared" si="1"/>
        <v>0</v>
      </c>
    </row>
    <row r="113" spans="1:3" ht="14.4" x14ac:dyDescent="0.3">
      <c r="A113" s="5">
        <v>1538408.47</v>
      </c>
      <c r="B113" s="1">
        <v>1538408.47</v>
      </c>
      <c r="C113" s="2">
        <f t="shared" si="1"/>
        <v>0</v>
      </c>
    </row>
    <row r="114" spans="1:3" ht="14.4" x14ac:dyDescent="0.3">
      <c r="A114" s="5">
        <v>2606663.83</v>
      </c>
      <c r="B114" s="1">
        <v>2606663.83</v>
      </c>
      <c r="C114" s="2">
        <f t="shared" si="1"/>
        <v>0</v>
      </c>
    </row>
    <row r="115" spans="1:3" ht="14.4" x14ac:dyDescent="0.3">
      <c r="A115" s="5">
        <v>26276.75</v>
      </c>
      <c r="B115" s="1">
        <v>26276.75</v>
      </c>
      <c r="C115" s="2">
        <f t="shared" si="1"/>
        <v>0</v>
      </c>
    </row>
    <row r="116" spans="1:3" ht="14.4" x14ac:dyDescent="0.3">
      <c r="A116" s="5">
        <v>152399.27000000002</v>
      </c>
      <c r="B116" s="1">
        <v>152399.27000000002</v>
      </c>
      <c r="C116" s="2">
        <f t="shared" si="1"/>
        <v>0</v>
      </c>
    </row>
    <row r="117" spans="1:3" ht="14.4" x14ac:dyDescent="0.3">
      <c r="A117" s="5">
        <v>72562.53</v>
      </c>
      <c r="B117" s="1">
        <v>72562.53</v>
      </c>
      <c r="C117" s="2">
        <f t="shared" si="1"/>
        <v>0</v>
      </c>
    </row>
    <row r="118" spans="1:3" ht="14.4" x14ac:dyDescent="0.3">
      <c r="A118" s="5">
        <v>2390646.36</v>
      </c>
      <c r="B118" s="1">
        <v>2390646.36</v>
      </c>
      <c r="C118" s="2">
        <f t="shared" si="1"/>
        <v>0</v>
      </c>
    </row>
    <row r="119" spans="1:3" ht="14.4" x14ac:dyDescent="0.3">
      <c r="A119" s="5">
        <v>973967.75</v>
      </c>
      <c r="B119" s="1">
        <v>973967.75</v>
      </c>
      <c r="C119" s="2">
        <f t="shared" si="1"/>
        <v>0</v>
      </c>
    </row>
    <row r="120" spans="1:3" ht="14.4" x14ac:dyDescent="0.3">
      <c r="A120" s="5">
        <v>1077852.3</v>
      </c>
      <c r="B120" s="1">
        <v>1077852.3</v>
      </c>
      <c r="C120" s="2">
        <f t="shared" si="1"/>
        <v>0</v>
      </c>
    </row>
    <row r="121" spans="1:3" ht="14.4" x14ac:dyDescent="0.3">
      <c r="A121" s="5">
        <v>979474.27</v>
      </c>
      <c r="B121" s="1">
        <v>979474.27</v>
      </c>
      <c r="C121" s="2">
        <f t="shared" si="1"/>
        <v>0</v>
      </c>
    </row>
    <row r="122" spans="1:3" ht="14.4" x14ac:dyDescent="0.3">
      <c r="A122" s="5">
        <v>411181.78</v>
      </c>
      <c r="B122" s="1">
        <v>411181.78</v>
      </c>
      <c r="C122" s="2">
        <f t="shared" si="1"/>
        <v>0</v>
      </c>
    </row>
    <row r="123" spans="1:3" ht="14.4" x14ac:dyDescent="0.3">
      <c r="A123" s="5">
        <v>59229.43</v>
      </c>
      <c r="B123" s="1">
        <v>59229.43</v>
      </c>
      <c r="C123" s="2">
        <f t="shared" si="1"/>
        <v>0</v>
      </c>
    </row>
    <row r="124" spans="1:3" ht="14.4" x14ac:dyDescent="0.3">
      <c r="A124" s="5">
        <v>1810750.3200000003</v>
      </c>
      <c r="B124" s="1">
        <v>1810750.3200000003</v>
      </c>
      <c r="C124" s="2">
        <f t="shared" si="1"/>
        <v>0</v>
      </c>
    </row>
    <row r="125" spans="1:3" ht="14.4" x14ac:dyDescent="0.3">
      <c r="A125" s="5">
        <v>5188161.0199999996</v>
      </c>
      <c r="B125" s="1">
        <v>5188161.0199999996</v>
      </c>
      <c r="C125" s="2">
        <f t="shared" si="1"/>
        <v>0</v>
      </c>
    </row>
    <row r="126" spans="1:3" ht="14.4" x14ac:dyDescent="0.3">
      <c r="A126" s="5">
        <v>5155339.38</v>
      </c>
      <c r="B126" s="1">
        <v>5155339.38</v>
      </c>
      <c r="C126" s="2">
        <f t="shared" si="1"/>
        <v>0</v>
      </c>
    </row>
    <row r="127" spans="1:3" ht="14.4" x14ac:dyDescent="0.3">
      <c r="A127" s="5">
        <v>8323542.1100000003</v>
      </c>
      <c r="B127" s="1">
        <v>8323542.1100000003</v>
      </c>
      <c r="C127" s="2">
        <f t="shared" si="1"/>
        <v>0</v>
      </c>
    </row>
    <row r="128" spans="1:3" ht="14.4" x14ac:dyDescent="0.3">
      <c r="A128" s="5">
        <v>260101.83</v>
      </c>
      <c r="B128" s="1">
        <v>260101.83</v>
      </c>
      <c r="C128" s="2">
        <f t="shared" si="1"/>
        <v>0</v>
      </c>
    </row>
    <row r="129" spans="1:3" ht="14.4" x14ac:dyDescent="0.3">
      <c r="A129" s="5">
        <v>645316.43000000005</v>
      </c>
      <c r="B129" s="1">
        <v>645316.43000000005</v>
      </c>
      <c r="C129" s="2">
        <f t="shared" si="1"/>
        <v>0</v>
      </c>
    </row>
    <row r="130" spans="1:3" ht="14.4" x14ac:dyDescent="0.3">
      <c r="A130" s="5">
        <v>4327736</v>
      </c>
      <c r="B130" s="1">
        <v>4327736</v>
      </c>
      <c r="C130" s="2">
        <f t="shared" si="1"/>
        <v>0</v>
      </c>
    </row>
    <row r="131" spans="1:3" ht="14.4" x14ac:dyDescent="0.3">
      <c r="A131" s="5">
        <v>2191776</v>
      </c>
      <c r="B131" s="1">
        <v>2191776</v>
      </c>
      <c r="C131" s="2">
        <f t="shared" si="1"/>
        <v>0</v>
      </c>
    </row>
    <row r="132" spans="1:3" ht="14.4" x14ac:dyDescent="0.3">
      <c r="A132" s="5">
        <v>713165.67</v>
      </c>
      <c r="B132" s="1">
        <v>713165.67</v>
      </c>
      <c r="C132" s="2">
        <f t="shared" si="1"/>
        <v>0</v>
      </c>
    </row>
    <row r="133" spans="1:3" ht="14.4" x14ac:dyDescent="0.3">
      <c r="A133" s="7">
        <v>865959.8899999999</v>
      </c>
      <c r="B133" s="1">
        <v>865959.8899999999</v>
      </c>
      <c r="C133" s="2">
        <f t="shared" ref="C133:C153" si="2">A133-B133</f>
        <v>0</v>
      </c>
    </row>
    <row r="134" spans="1:3" ht="14.4" x14ac:dyDescent="0.3">
      <c r="A134" s="5">
        <v>47622.19</v>
      </c>
      <c r="B134" s="1">
        <v>47622.19</v>
      </c>
      <c r="C134" s="2">
        <f t="shared" si="2"/>
        <v>0</v>
      </c>
    </row>
    <row r="135" spans="1:3" ht="14.4" x14ac:dyDescent="0.3">
      <c r="A135" s="5">
        <v>35675.32</v>
      </c>
      <c r="B135" s="1">
        <v>35675.32</v>
      </c>
      <c r="C135" s="2">
        <f t="shared" si="2"/>
        <v>0</v>
      </c>
    </row>
    <row r="136" spans="1:3" ht="14.4" x14ac:dyDescent="0.3">
      <c r="A136" s="5">
        <v>1124442.49</v>
      </c>
      <c r="B136" s="1">
        <v>1124442.49</v>
      </c>
      <c r="C136" s="2">
        <f t="shared" si="2"/>
        <v>0</v>
      </c>
    </row>
    <row r="137" spans="1:3" ht="14.4" x14ac:dyDescent="0.3">
      <c r="A137" s="5">
        <v>2680515.77</v>
      </c>
      <c r="B137" s="1">
        <v>2680515.77</v>
      </c>
      <c r="C137" s="2">
        <f t="shared" si="2"/>
        <v>0</v>
      </c>
    </row>
    <row r="138" spans="1:3" ht="14.4" x14ac:dyDescent="0.3">
      <c r="A138" s="5">
        <v>5501654.46</v>
      </c>
      <c r="B138" s="1">
        <v>5501654.46</v>
      </c>
      <c r="C138" s="2">
        <f t="shared" si="2"/>
        <v>0</v>
      </c>
    </row>
    <row r="139" spans="1:3" ht="14.4" x14ac:dyDescent="0.3">
      <c r="A139" s="5">
        <v>813289.27</v>
      </c>
      <c r="B139" s="1">
        <v>813289.27</v>
      </c>
      <c r="C139" s="2">
        <f t="shared" si="2"/>
        <v>0</v>
      </c>
    </row>
    <row r="140" spans="1:3" ht="14.4" x14ac:dyDescent="0.3">
      <c r="A140" s="5">
        <v>2487843.48</v>
      </c>
      <c r="B140" s="1">
        <v>2487843.48</v>
      </c>
      <c r="C140" s="2">
        <f t="shared" si="2"/>
        <v>0</v>
      </c>
    </row>
    <row r="141" spans="1:3" ht="14.4" x14ac:dyDescent="0.3">
      <c r="A141" s="5">
        <v>2229443.37</v>
      </c>
      <c r="B141" s="1">
        <v>2229443.37</v>
      </c>
      <c r="C141" s="2">
        <f t="shared" si="2"/>
        <v>0</v>
      </c>
    </row>
    <row r="142" spans="1:3" ht="14.4" x14ac:dyDescent="0.3">
      <c r="A142" s="5">
        <v>556676.49</v>
      </c>
      <c r="B142" s="1">
        <v>556676.49</v>
      </c>
      <c r="C142" s="2">
        <f t="shared" si="2"/>
        <v>0</v>
      </c>
    </row>
    <row r="143" spans="1:3" ht="14.4" x14ac:dyDescent="0.3">
      <c r="A143" s="5">
        <v>0</v>
      </c>
      <c r="B143" s="1">
        <v>0</v>
      </c>
      <c r="C143" s="2">
        <f t="shared" si="2"/>
        <v>0</v>
      </c>
    </row>
    <row r="144" spans="1:3" ht="14.4" x14ac:dyDescent="0.3">
      <c r="A144" s="5">
        <v>11978096.359999999</v>
      </c>
      <c r="B144" s="1">
        <v>11978096.359999999</v>
      </c>
      <c r="C144" s="2">
        <f t="shared" si="2"/>
        <v>0</v>
      </c>
    </row>
    <row r="145" spans="1:3" ht="14.4" x14ac:dyDescent="0.3">
      <c r="A145" s="7">
        <v>963905.92</v>
      </c>
      <c r="B145" s="1">
        <v>963905.92</v>
      </c>
      <c r="C145" s="2">
        <f t="shared" si="2"/>
        <v>0</v>
      </c>
    </row>
    <row r="146" spans="1:3" ht="14.4" x14ac:dyDescent="0.3">
      <c r="A146" s="5">
        <v>512535.53</v>
      </c>
      <c r="B146" s="1">
        <v>512535.53</v>
      </c>
      <c r="C146" s="2">
        <f t="shared" si="2"/>
        <v>0</v>
      </c>
    </row>
    <row r="147" spans="1:3" ht="14.4" x14ac:dyDescent="0.3">
      <c r="A147" s="5">
        <v>0</v>
      </c>
      <c r="B147" s="1">
        <v>0</v>
      </c>
      <c r="C147" s="2">
        <f t="shared" si="2"/>
        <v>0</v>
      </c>
    </row>
    <row r="148" spans="1:3" ht="14.4" x14ac:dyDescent="0.3">
      <c r="A148" s="5">
        <v>0</v>
      </c>
      <c r="B148" s="1">
        <v>0</v>
      </c>
      <c r="C148" s="2">
        <f t="shared" si="2"/>
        <v>0</v>
      </c>
    </row>
    <row r="149" spans="1:3" ht="14.4" x14ac:dyDescent="0.3">
      <c r="A149" s="5">
        <v>80971.56</v>
      </c>
      <c r="B149" s="1">
        <v>80971.56</v>
      </c>
      <c r="C149" s="2">
        <f t="shared" si="2"/>
        <v>0</v>
      </c>
    </row>
    <row r="150" spans="1:3" ht="14.4" x14ac:dyDescent="0.3">
      <c r="A150" s="5">
        <v>6310726.8800000008</v>
      </c>
      <c r="B150" s="1">
        <v>6310726.8800000008</v>
      </c>
      <c r="C150" s="2">
        <f t="shared" si="2"/>
        <v>0</v>
      </c>
    </row>
    <row r="151" spans="1:3" ht="14.4" x14ac:dyDescent="0.3">
      <c r="A151" s="5">
        <v>56272.92</v>
      </c>
      <c r="B151" s="1">
        <v>56272.92</v>
      </c>
      <c r="C151" s="2">
        <f t="shared" si="2"/>
        <v>0</v>
      </c>
    </row>
    <row r="152" spans="1:3" ht="14.4" x14ac:dyDescent="0.3">
      <c r="A152" s="5">
        <v>561908.43999999994</v>
      </c>
      <c r="B152" s="1">
        <v>561908.43999999994</v>
      </c>
      <c r="C152" s="2">
        <f t="shared" si="2"/>
        <v>0</v>
      </c>
    </row>
    <row r="153" spans="1:3" ht="14.4" x14ac:dyDescent="0.3">
      <c r="A153" s="5">
        <v>2629117.06</v>
      </c>
      <c r="B153" s="1">
        <v>2629117.06</v>
      </c>
      <c r="C153" s="2">
        <f t="shared" si="2"/>
        <v>0</v>
      </c>
    </row>
    <row r="154" spans="1:3" x14ac:dyDescent="0.25">
      <c r="A154" s="8">
        <f>SUM(A4:A153)</f>
        <v>520335131.10999995</v>
      </c>
      <c r="B154" s="2">
        <f>SUM(B4:B153)</f>
        <v>520335131.10749996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78A835527A1E41B8BA0FC6BD2BF499" ma:contentTypeVersion="13" ma:contentTypeDescription="Create a new document." ma:contentTypeScope="" ma:versionID="a44142d2898aa140de97176a058d3869">
  <xsd:schema xmlns:xsd="http://www.w3.org/2001/XMLSchema" xmlns:xs="http://www.w3.org/2001/XMLSchema" xmlns:p="http://schemas.microsoft.com/office/2006/metadata/properties" xmlns:ns3="e8f6a5d7-c64a-40cf-ad06-ff83a99fb62c" xmlns:ns4="2e1190ad-16e0-4c76-b4fd-538ad2ba2271" targetNamespace="http://schemas.microsoft.com/office/2006/metadata/properties" ma:root="true" ma:fieldsID="2d9b5446e5eb8dae9d0c05305305964c" ns3:_="" ns4:_="">
    <xsd:import namespace="e8f6a5d7-c64a-40cf-ad06-ff83a99fb62c"/>
    <xsd:import namespace="2e1190ad-16e0-4c76-b4fd-538ad2ba22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6a5d7-c64a-40cf-ad06-ff83a99fb6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190ad-16e0-4c76-b4fd-538ad2ba227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8f6a5d7-c64a-40cf-ad06-ff83a99fb62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F47400-5B8F-432A-8B19-EC1F054460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f6a5d7-c64a-40cf-ad06-ff83a99fb62c"/>
    <ds:schemaRef ds:uri="2e1190ad-16e0-4c76-b4fd-538ad2ba22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4683E4-0828-4C55-A2E6-8582E2DC32AE}">
  <ds:schemaRefs>
    <ds:schemaRef ds:uri="http://schemas.microsoft.com/office/2006/metadata/properties"/>
    <ds:schemaRef ds:uri="http://schemas.microsoft.com/office/infopath/2007/PartnerControls"/>
    <ds:schemaRef ds:uri="e8f6a5d7-c64a-40cf-ad06-ff83a99fb62c"/>
  </ds:schemaRefs>
</ds:datastoreItem>
</file>

<file path=customXml/itemProps3.xml><?xml version="1.0" encoding="utf-8"?>
<ds:datastoreItem xmlns:ds="http://schemas.openxmlformats.org/officeDocument/2006/customXml" ds:itemID="{86AF040D-C1D7-46CD-B187-79289F451A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</vt:lpstr>
      <vt:lpstr>Withdrawn</vt:lpstr>
      <vt:lpstr>Sheet2</vt:lpstr>
      <vt:lpstr>Active!Print_Area</vt:lpstr>
      <vt:lpstr>Withdrawn!Print_Area</vt:lpstr>
      <vt:lpstr>Active!Print_Titles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Visual FoxPro</dc:title>
  <dc:subject/>
  <dc:creator>PRose</dc:creator>
  <cp:keywords/>
  <dc:description/>
  <cp:lastModifiedBy>Janet Halo</cp:lastModifiedBy>
  <cp:revision/>
  <cp:lastPrinted>2024-05-23T13:29:36Z</cp:lastPrinted>
  <dcterms:created xsi:type="dcterms:W3CDTF">2024-03-13T13:58:22Z</dcterms:created>
  <dcterms:modified xsi:type="dcterms:W3CDTF">2024-11-06T19:28:56Z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2019-06-12T00:00:00Z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2024-03-13T00:00:00Z</vt:filetime>
  </property>
  <property fmtid="{D5CDD505-2E9C-101B-9397-08002B2CF9AE}" pid="5" name="Producer">
    <vt:lpwstr>Acrobat Distiller 15.0 (Windows)</vt:lpwstr>
  </property>
  <property fmtid="{D5CDD505-2E9C-101B-9397-08002B2CF9AE}" pid="6" name="ContentTypeId">
    <vt:lpwstr>0x010100C478A835527A1E41B8BA0FC6BD2BF499</vt:lpwstr>
  </property>
</Properties>
</file>